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I:\Financial Coaching\Website\LID\Download Materials\"/>
    </mc:Choice>
  </mc:AlternateContent>
  <xr:revisionPtr revIDLastSave="0" documentId="13_ncr:1_{D918849D-CA1B-4F13-B2F6-BDA91053ACE0}" xr6:coauthVersionLast="47" xr6:coauthVersionMax="47" xr10:uidLastSave="{00000000-0000-0000-0000-000000000000}"/>
  <bookViews>
    <workbookView xWindow="28680" yWindow="-60" windowWidth="29040" windowHeight="16440" activeTab="3" xr2:uid="{C1636AC8-8EC5-458D-AE56-05ADA2E0B5D1}"/>
  </bookViews>
  <sheets>
    <sheet name="Example 1 - Living beyond means" sheetId="2" r:id="rId1"/>
    <sheet name="Example 2 - Living frugally" sheetId="4" r:id="rId2"/>
    <sheet name="Example 3 - Saving Late" sheetId="5" r:id="rId3"/>
    <sheet name="Blank"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6" l="1"/>
  <c r="C20" i="6"/>
  <c r="D11" i="6" l="1"/>
  <c r="I8" i="6"/>
  <c r="C30" i="6"/>
  <c r="D30" i="6" s="1"/>
  <c r="F26" i="5"/>
  <c r="F7" i="5"/>
  <c r="F8" i="5" s="1"/>
  <c r="C7" i="5"/>
  <c r="C20" i="5" s="1"/>
  <c r="C25" i="4"/>
  <c r="C8" i="4"/>
  <c r="C30" i="2"/>
  <c r="F30" i="2"/>
  <c r="D30" i="2"/>
  <c r="D20" i="2"/>
  <c r="D20" i="4"/>
  <c r="F7" i="4"/>
  <c r="C7" i="4"/>
  <c r="F20" i="2"/>
  <c r="I8" i="2"/>
  <c r="F8" i="2"/>
  <c r="G11" i="2"/>
  <c r="F7" i="2"/>
  <c r="C7" i="2"/>
  <c r="D20" i="6" l="1"/>
  <c r="I11" i="6"/>
  <c r="I20" i="6"/>
  <c r="G11" i="6"/>
  <c r="F30" i="6"/>
  <c r="I30" i="6" s="1"/>
  <c r="G20" i="6"/>
  <c r="F20" i="5"/>
  <c r="C8" i="5"/>
  <c r="D20" i="5" s="1"/>
  <c r="F30" i="5"/>
  <c r="G30" i="5" s="1"/>
  <c r="G11" i="5"/>
  <c r="I8" i="5"/>
  <c r="G20" i="5"/>
  <c r="D11" i="5"/>
  <c r="C30" i="5"/>
  <c r="D30" i="5" s="1"/>
  <c r="G30" i="4"/>
  <c r="G20" i="4"/>
  <c r="I8" i="4"/>
  <c r="G11" i="4"/>
  <c r="G30" i="2"/>
  <c r="G20" i="2"/>
  <c r="G30" i="6" l="1"/>
  <c r="I30" i="5"/>
  <c r="I11" i="5"/>
  <c r="I20" i="5"/>
  <c r="I11" i="4"/>
  <c r="I20" i="4"/>
  <c r="C30" i="4"/>
  <c r="D30" i="4" s="1"/>
  <c r="D11" i="4"/>
  <c r="I30" i="4" l="1"/>
  <c r="I11" i="2" l="1"/>
  <c r="I30" i="2"/>
  <c r="I20" i="2"/>
  <c r="C20" i="2"/>
  <c r="C8" i="2"/>
  <c r="D11" i="2"/>
</calcChain>
</file>

<file path=xl/sharedStrings.xml><?xml version="1.0" encoding="utf-8"?>
<sst xmlns="http://schemas.openxmlformats.org/spreadsheetml/2006/main" count="141" uniqueCount="44">
  <si>
    <t>Basic Groceries</t>
  </si>
  <si>
    <t>Housing Costs</t>
  </si>
  <si>
    <t>Housing Insurance</t>
  </si>
  <si>
    <t>Car Payment</t>
  </si>
  <si>
    <t>Housing Utilities</t>
  </si>
  <si>
    <t>Car Insurance</t>
  </si>
  <si>
    <t>Day Care</t>
  </si>
  <si>
    <t>Life Insurance</t>
  </si>
  <si>
    <t>Person 1</t>
  </si>
  <si>
    <t>Person 2</t>
  </si>
  <si>
    <t>Name</t>
  </si>
  <si>
    <t>Monthly Income</t>
  </si>
  <si>
    <t>Credit Cards</t>
  </si>
  <si>
    <t>Student Loans</t>
  </si>
  <si>
    <t>Medical Debt</t>
  </si>
  <si>
    <t>Other Obligation</t>
  </si>
  <si>
    <t>Combined</t>
  </si>
  <si>
    <t>Guilt Free Spending Account</t>
  </si>
  <si>
    <t>Present-self Monthly Expenses Account</t>
  </si>
  <si>
    <t>Future-self Peace-of-mind Account</t>
  </si>
  <si>
    <t>Target</t>
  </si>
  <si>
    <t>Under 60%</t>
  </si>
  <si>
    <t>15-20%</t>
  </si>
  <si>
    <t>Under 20%</t>
  </si>
  <si>
    <t>Remaining</t>
  </si>
  <si>
    <t>Roth IRA</t>
  </si>
  <si>
    <t>401(k) Contribution</t>
  </si>
  <si>
    <t>401(k) Contribution (=above)</t>
  </si>
  <si>
    <t>Effective Total Income</t>
  </si>
  <si>
    <t>Intentional Spending Plan Worksheet - Separate Accounts</t>
  </si>
  <si>
    <r>
      <t xml:space="preserve">John and Jane have a combined monthly income of  $5,000. Based on their current spending patterns, they are struggling to stay within recommended budget targets.
</t>
    </r>
    <r>
      <rPr>
        <b/>
        <u/>
        <sz val="11"/>
        <rFont val="Calibri"/>
        <family val="2"/>
        <scheme val="minor"/>
      </rPr>
      <t>Present-Self Monthly Expenses Account</t>
    </r>
    <r>
      <rPr>
        <sz val="11"/>
        <rFont val="Calibri"/>
        <family val="2"/>
        <scheme val="minor"/>
      </rPr>
      <t xml:space="preserve">
John and Jane are spending 71.4% of their combined income on immediate living expenses, which exceeds the recommended target of under 60%. The high percentage spent on these essentials suggests they are stretched thin with their basic living costs, potentially leaving little room for unexpected expenses.
</t>
    </r>
    <r>
      <rPr>
        <b/>
        <u/>
        <sz val="11"/>
        <rFont val="Calibri"/>
        <family val="2"/>
        <scheme val="minor"/>
      </rPr>
      <t>Future-Self Peace-of-Mind Account</t>
    </r>
    <r>
      <rPr>
        <sz val="11"/>
        <rFont val="Calibri"/>
        <family val="2"/>
        <scheme val="minor"/>
      </rPr>
      <t xml:space="preserve">
John and Jane’s contributions to future financial stability are also imbalanced. They are at 24.5% — due to John’s debts. Jane does not appear to be contributing to this category, indicating that either her debts are already paid off.
</t>
    </r>
    <r>
      <rPr>
        <b/>
        <u/>
        <sz val="11"/>
        <rFont val="Calibri"/>
        <family val="2"/>
        <scheme val="minor"/>
      </rPr>
      <t>Guilt-Free Spending Account</t>
    </r>
    <r>
      <rPr>
        <sz val="11"/>
        <rFont val="Calibri"/>
        <family val="2"/>
        <scheme val="minor"/>
      </rPr>
      <t xml:space="preserve">
John's debt and basic monthly expenses exceed his monthly income forcing Jane to pick up the slack.  This takes Jane's guilt-free spending from an already low 13.4% by herself to 4.1% combined.  They are not yet spending beyond their means, but this level of debt-to-income feels horrible.
</t>
    </r>
    <r>
      <rPr>
        <b/>
        <u/>
        <sz val="11"/>
        <rFont val="Calibri"/>
        <family val="2"/>
        <scheme val="minor"/>
      </rPr>
      <t>Recommendations</t>
    </r>
    <r>
      <rPr>
        <sz val="11"/>
        <rFont val="Calibri"/>
        <family val="2"/>
        <scheme val="minor"/>
      </rPr>
      <t xml:space="preserve">
1. Reduce fixed expenses: Explore lower-cost housing options, grocery spending, and/or seek more affordable daycare solutions.
2. Address debt strategically: Consider refinancing the car loan or prioritizing debt payoff.
3. Create a realistic discretionary budget: Cutting unnecessary spending can help them reach a balanced budget and start saving.
4. Temporarily increase income:  John or Jane could get a part time job to increase the household income and provide additional guilt-free spending until the debt is retired.
John and Jane have a clear view of their financial reality, but without adjustments, they risk continued financial stress. By making intentional changes, they can shift toward a sustainable and secure financial future.</t>
    </r>
  </si>
  <si>
    <t>College 529 Plan</t>
  </si>
  <si>
    <t>Intentional Spending Plan Worksheet - Combined Accounts</t>
  </si>
  <si>
    <t>Brokerage Account</t>
  </si>
  <si>
    <t>Additional Retirement Savings</t>
  </si>
  <si>
    <t>John - 28</t>
  </si>
  <si>
    <t>Jane - 27</t>
  </si>
  <si>
    <t>Bill - 31</t>
  </si>
  <si>
    <t>Gloria - 31</t>
  </si>
  <si>
    <t>Joe - 55</t>
  </si>
  <si>
    <t>Jenny - 57</t>
  </si>
  <si>
    <t>Intentional Spending Plan Worksheet - NO SAVINGS!</t>
  </si>
  <si>
    <r>
      <t xml:space="preserve">Joe (55) and Jenny (57) are in a critical financial situation as they approach retirement. Despite having a combined monthly income of $18,020, they have saved almost nothing over their working years. Their Intentional Spending Plan Worksheet highlights an aggressive, last-minute attempt to correct course, but time is not on their side.
</t>
    </r>
    <r>
      <rPr>
        <b/>
        <u/>
        <sz val="11"/>
        <rFont val="Calibri"/>
        <family val="2"/>
        <scheme val="minor"/>
      </rPr>
      <t xml:space="preserve">Present-Self Monthly Expenses Account
</t>
    </r>
    <r>
      <rPr>
        <sz val="11"/>
        <rFont val="Calibri"/>
        <family val="2"/>
        <scheme val="minor"/>
      </rPr>
      <t xml:space="preserve">Surprisingly, their day-to-day spending is extremely low, accounting for only 21.3% of their total income—far below the recommended under 60% target. At first glance, they appear to be living well below their means, but the problem is why they are forced to do so—they have no safety net for retirement.
</t>
    </r>
    <r>
      <rPr>
        <b/>
        <u/>
        <sz val="11"/>
        <rFont val="Calibri"/>
        <family val="2"/>
        <scheme val="minor"/>
      </rPr>
      <t xml:space="preserve">Future-Self Peace-of-Mind Account
</t>
    </r>
    <r>
      <rPr>
        <sz val="11"/>
        <rFont val="Calibri"/>
        <family val="2"/>
        <scheme val="minor"/>
      </rPr>
      <t xml:space="preserve">Joe and Jenny are desperately trying to make up for lost time by allocating a staggering 56.5% of their income to retirement contributions and investments, far exceeding the recommended 15-20% range. This aggressive savings push indicates they recognize the problem, but at 55 and 57, they are severely behind where they should be for retirement. The question is: Will this be enough to retire comfortably?
</t>
    </r>
    <r>
      <rPr>
        <b/>
        <u/>
        <sz val="11"/>
        <rFont val="Calibri"/>
        <family val="2"/>
        <scheme val="minor"/>
      </rPr>
      <t xml:space="preserve">Guilt-Free Spending Account
</t>
    </r>
    <r>
      <rPr>
        <sz val="11"/>
        <rFont val="Calibri"/>
        <family val="2"/>
        <scheme val="minor"/>
      </rPr>
      <t xml:space="preserve">They are allowing themselves 22.2% of their income for discretionary spending, which is reasonable—but also risky given their late start to saving. While this might provide a better quality of life now, they must carefully balance enjoying the present with securing their future.
</t>
    </r>
    <r>
      <rPr>
        <b/>
        <u/>
        <sz val="11"/>
        <rFont val="Calibri"/>
        <family val="2"/>
        <scheme val="minor"/>
      </rPr>
      <t xml:space="preserve">The Harsh Reality: Can They Catch Up?
</t>
    </r>
    <r>
      <rPr>
        <sz val="11"/>
        <rFont val="Calibri"/>
        <family val="2"/>
        <scheme val="minor"/>
      </rPr>
      <t xml:space="preserve">Joe and Jenny are in damage control mode. Their financial strategy now hinges on a few key factors:
1. Market Performance – A strong market over the next decade could help, but relying on investments at this stage is a gamble.
2. Delaying Retirement – They may need to work beyond traditional retirement age to build a sufficient nest egg.
</t>
    </r>
    <r>
      <rPr>
        <b/>
        <u/>
        <sz val="11"/>
        <rFont val="Calibri"/>
        <family val="2"/>
        <scheme val="minor"/>
      </rPr>
      <t xml:space="preserve">Biggest Challenge: The Psychological Shift in Retirement
</t>
    </r>
    <r>
      <rPr>
        <sz val="11"/>
        <rFont val="Calibri"/>
        <family val="2"/>
        <scheme val="minor"/>
      </rPr>
      <t>After years of spending freely and not prioritizing savings, shifting to a frugal, disciplined lifestyle in retirement will be incredibly difficult. Even with this aggressive savings push, they must mentally prepare to go from high earners to controlled spenders. Many people in this situation struggle to adjust, leading them to overspend early in retirement and risk outliving their money.</t>
    </r>
  </si>
  <si>
    <r>
      <t xml:space="preserve">Bill and Gloria are diligently working toward financial security with a well-structured Intentional Spending Plan Worksheet. Their combined monthly income, including 401(k) contributions, is $9,540—giving them a solid financial foundation. However, their current allocation of funds suggests they may be over-prioritizing the future at the expense of their present quality of life.
</t>
    </r>
    <r>
      <rPr>
        <b/>
        <u/>
        <sz val="11"/>
        <rFont val="Calibri"/>
        <family val="2"/>
        <scheme val="minor"/>
      </rPr>
      <t>Present-Self Monthly Expenses Account</t>
    </r>
    <r>
      <rPr>
        <sz val="11"/>
        <rFont val="Calibri"/>
        <family val="2"/>
        <scheme val="minor"/>
      </rPr>
      <t xml:space="preserve">
Bill and Gloria are meeting the recommended target, spending 55% of their income on essentials, which is within the under 60% guideline. While they are not overspending in this category, their overall financial structure suggests they may not be allowing themselves enough room for present enjoyment</t>
    </r>
    <r>
      <rPr>
        <b/>
        <u/>
        <sz val="11"/>
        <rFont val="Calibri"/>
        <family val="2"/>
        <scheme val="minor"/>
      </rPr>
      <t>.
Future-Self Peace-of-Mind Account</t>
    </r>
    <r>
      <rPr>
        <sz val="11"/>
        <rFont val="Calibri"/>
        <family val="2"/>
        <scheme val="minor"/>
      </rPr>
      <t xml:space="preserve">
This is where their aggressive future focus becomes clear. The recommended allocation for savings and debt repayment is 15-20%, but they are allocating a massive 32.5% of their income here. While planning for retirement and their children’s education is commendable, this level of savings may be causing unnecessary financial strain today. Their strong savings discipline, while beneficial long-term, may prevent them from fully enjoying life now.
</t>
    </r>
    <r>
      <rPr>
        <b/>
        <u/>
        <sz val="11"/>
        <rFont val="Calibri"/>
        <family val="2"/>
        <scheme val="minor"/>
      </rPr>
      <t xml:space="preserve">Guilt-Free Spending Account
</t>
    </r>
    <r>
      <rPr>
        <sz val="11"/>
        <rFont val="Calibri"/>
        <family val="2"/>
        <scheme val="minor"/>
      </rPr>
      <t xml:space="preserve">They are spending only 12.5% of their income on discretionary expenses, well below the 20% target. While this frugality helps them maximize savings, it suggests they may be depriving themselves of experiences and small luxuries that could improve their quality of life today.
</t>
    </r>
    <r>
      <rPr>
        <b/>
        <u/>
        <sz val="11"/>
        <rFont val="Calibri"/>
        <family val="2"/>
        <scheme val="minor"/>
      </rPr>
      <t xml:space="preserve">Are They Unnecessarily Torturing Themselves Today?
</t>
    </r>
    <r>
      <rPr>
        <sz val="11"/>
        <rFont val="Calibri"/>
        <family val="2"/>
        <scheme val="minor"/>
      </rPr>
      <t xml:space="preserve">Bill and Gloria seem to be hyper-focused on their future at the cost of their present well-being. This is a classic case of “delayed gratification” taken to the extreme. While saving aggressively is responsible, they risk burning out, missing valuable experiences, and feeling like they are never truly enjoying their money. Bill and Gloria have spent years in a strict savings mode, but when they retire, they will need to shift to a spending mindset—which can be incredibly difficult. They must mentally prepare for the transition from deleyed gratification to feeling good about using it for their enjoyment.
</t>
    </r>
    <r>
      <rPr>
        <b/>
        <u/>
        <sz val="11"/>
        <rFont val="Calibri"/>
        <family val="2"/>
        <scheme val="minor"/>
      </rPr>
      <t xml:space="preserve">What They Can Do to Create Balance
</t>
    </r>
    <r>
      <rPr>
        <sz val="11"/>
        <rFont val="Calibri"/>
        <family val="2"/>
        <scheme val="minor"/>
      </rPr>
      <t>1.	Reevaluate Savings Goals – Can they slightly reduce 401(k) or Roth IRA contributions to allow more present enjoyment?
2.	Consider Lifestyle Trade-offs – They should ask: Are we living too frugally today in ways that don’t meaningfully impact our future?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</si>
</sst>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18"/>
      <color theme="1"/>
      <name val="Calibri"/>
      <family val="2"/>
      <scheme val="minor"/>
    </font>
    <font>
      <sz val="22"/>
      <name val="Calibri"/>
      <family val="2"/>
      <scheme val="minor"/>
    </font>
    <font>
      <sz val="18"/>
      <color theme="0"/>
      <name val="Calibri"/>
      <family val="2"/>
      <scheme val="minor"/>
    </font>
    <font>
      <b/>
      <u/>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4FE04"/>
        <bgColor indexed="64"/>
      </patternFill>
    </fill>
    <fill>
      <patternFill patternType="solid">
        <fgColor rgb="FFFF0000"/>
        <bgColor indexed="64"/>
      </patternFill>
    </fill>
    <fill>
      <patternFill patternType="solid">
        <fgColor rgb="FF2A00FF"/>
        <bgColor indexed="64"/>
      </patternFill>
    </fill>
    <fill>
      <patternFill patternType="solid">
        <fgColor rgb="FFD3DDD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D3DDD3"/>
      </left>
      <right style="thin">
        <color rgb="FFD3DDD3"/>
      </right>
      <top style="thin">
        <color rgb="FFD3DDD3"/>
      </top>
      <bottom style="thin">
        <color rgb="FFD3DDD3"/>
      </bottom>
      <diagonal/>
    </border>
    <border>
      <left style="thin">
        <color rgb="FFD3DDD3"/>
      </left>
      <right/>
      <top style="thin">
        <color rgb="FFD3DDD3"/>
      </top>
      <bottom style="thin">
        <color rgb="FFD3DDD3"/>
      </bottom>
      <diagonal/>
    </border>
    <border>
      <left style="thin">
        <color rgb="FFD3DDD3"/>
      </left>
      <right style="thin">
        <color rgb="FFD3DDD3"/>
      </right>
      <top style="thin">
        <color rgb="FFD3DDD3"/>
      </top>
      <bottom/>
      <diagonal/>
    </border>
    <border>
      <left style="thin">
        <color rgb="FFD3DDD3"/>
      </left>
      <right style="thin">
        <color rgb="FFD3DDD3"/>
      </right>
      <top/>
      <bottom style="thin">
        <color rgb="FFD3DDD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3" fillId="6" borderId="0" xfId="0" applyFont="1" applyFill="1"/>
    <xf numFmtId="0" fontId="5" fillId="6" borderId="0" xfId="0" applyFont="1" applyFill="1"/>
    <xf numFmtId="0" fontId="0" fillId="6" borderId="0" xfId="0" applyFill="1"/>
    <xf numFmtId="164" fontId="0" fillId="6" borderId="0" xfId="1" applyNumberFormat="1" applyFont="1" applyFill="1"/>
    <xf numFmtId="164" fontId="2" fillId="6" borderId="0" xfId="1" applyNumberFormat="1" applyFont="1" applyFill="1"/>
    <xf numFmtId="0" fontId="3" fillId="6" borderId="0" xfId="0" applyFont="1" applyFill="1" applyAlignment="1">
      <alignment horizontal="center"/>
    </xf>
    <xf numFmtId="0" fontId="0" fillId="6" borderId="1" xfId="0" applyFill="1" applyBorder="1" applyAlignment="1">
      <alignment horizontal="center"/>
    </xf>
    <xf numFmtId="0" fontId="0" fillId="6" borderId="2" xfId="0" applyFill="1" applyBorder="1"/>
    <xf numFmtId="0" fontId="0" fillId="3" borderId="2" xfId="0" applyFill="1" applyBorder="1"/>
    <xf numFmtId="0" fontId="3" fillId="2" borderId="2" xfId="0" applyFont="1" applyFill="1" applyBorder="1"/>
    <xf numFmtId="0" fontId="0" fillId="6" borderId="3" xfId="0" applyFill="1" applyBorder="1"/>
    <xf numFmtId="0" fontId="0" fillId="6" borderId="4" xfId="0" applyFill="1" applyBorder="1"/>
    <xf numFmtId="0" fontId="0" fillId="6" borderId="5" xfId="0" applyFill="1" applyBorder="1"/>
    <xf numFmtId="0" fontId="3" fillId="2" borderId="5" xfId="0" applyFont="1" applyFill="1" applyBorder="1"/>
    <xf numFmtId="164" fontId="3" fillId="2" borderId="5" xfId="1" applyNumberFormat="1" applyFont="1" applyFill="1" applyBorder="1"/>
    <xf numFmtId="164" fontId="0" fillId="2" borderId="5" xfId="1" applyNumberFormat="1" applyFont="1" applyFill="1" applyBorder="1"/>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3" fillId="6" borderId="9" xfId="0" applyFont="1" applyFill="1" applyBorder="1" applyAlignment="1">
      <alignment horizontal="left" vertical="top" wrapText="1"/>
    </xf>
    <xf numFmtId="0" fontId="3" fillId="6" borderId="10" xfId="0" applyFont="1" applyFill="1" applyBorder="1" applyAlignment="1">
      <alignment horizontal="left" vertical="top"/>
    </xf>
    <xf numFmtId="0" fontId="3" fillId="6" borderId="11" xfId="0" applyFont="1" applyFill="1" applyBorder="1" applyAlignment="1">
      <alignment horizontal="left" vertical="top"/>
    </xf>
    <xf numFmtId="0" fontId="3" fillId="6" borderId="12" xfId="0" applyFont="1" applyFill="1" applyBorder="1" applyAlignment="1">
      <alignment horizontal="left" vertical="top"/>
    </xf>
    <xf numFmtId="0" fontId="3" fillId="6" borderId="0" xfId="0" applyFont="1" applyFill="1" applyBorder="1" applyAlignment="1">
      <alignment horizontal="left" vertical="top"/>
    </xf>
    <xf numFmtId="0" fontId="3" fillId="6" borderId="13" xfId="0" applyFont="1" applyFill="1" applyBorder="1" applyAlignment="1">
      <alignment horizontal="left" vertical="top"/>
    </xf>
    <xf numFmtId="0" fontId="3" fillId="6" borderId="14" xfId="0" applyFont="1" applyFill="1" applyBorder="1" applyAlignment="1">
      <alignment horizontal="left" vertical="top"/>
    </xf>
    <xf numFmtId="0" fontId="3" fillId="6" borderId="15" xfId="0" applyFont="1" applyFill="1" applyBorder="1" applyAlignment="1">
      <alignment horizontal="left" vertical="top"/>
    </xf>
    <xf numFmtId="0" fontId="3" fillId="6" borderId="16" xfId="0" applyFont="1" applyFill="1" applyBorder="1" applyAlignment="1">
      <alignment horizontal="left" vertical="top"/>
    </xf>
    <xf numFmtId="0" fontId="0" fillId="3" borderId="4" xfId="0" applyFill="1" applyBorder="1"/>
    <xf numFmtId="0" fontId="0" fillId="6" borderId="0" xfId="0" applyFill="1" applyBorder="1" applyAlignment="1">
      <alignment horizontal="center"/>
    </xf>
    <xf numFmtId="164" fontId="0" fillId="6" borderId="2" xfId="0" applyNumberFormat="1" applyFill="1" applyBorder="1"/>
  </cellXfs>
  <cellStyles count="2">
    <cellStyle name="Normal" xfId="0" builtinId="0"/>
    <cellStyle name="Percent" xfId="1" builtinId="5"/>
  </cellStyles>
  <dxfs count="1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2A00FF"/>
      <color rgb="FFFF0000"/>
      <color rgb="FFD3DDD3"/>
      <color rgb="FF568A95"/>
      <color rgb="FF04FE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4C53F-1F72-452B-8B73-C6810A1442E9}">
  <dimension ref="A1:AP103"/>
  <sheetViews>
    <sheetView zoomScale="115" zoomScaleNormal="115" workbookViewId="0">
      <selection activeCell="F6" sqref="F6"/>
    </sheetView>
  </sheetViews>
  <sheetFormatPr defaultRowHeight="15" x14ac:dyDescent="0.25"/>
  <cols>
    <col min="1" max="1" width="3" customWidth="1"/>
    <col min="2" max="2" width="28.42578125" customWidth="1"/>
    <col min="5" max="5" width="3.5703125" customWidth="1"/>
    <col min="6" max="6" width="11.140625" customWidth="1"/>
    <col min="8" max="8" width="3.140625" customWidth="1"/>
    <col min="9" max="9" width="10" customWidth="1"/>
    <col min="10" max="10" width="1.42578125" customWidth="1"/>
    <col min="11" max="11" width="14.28515625" customWidth="1"/>
    <col min="12" max="12" width="4.28515625" customWidth="1"/>
    <col min="13" max="21" width="12.28515625" customWidth="1"/>
  </cols>
  <sheetData>
    <row r="1" spans="1:42"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28.5" x14ac:dyDescent="0.45">
      <c r="A2" s="1"/>
      <c r="B2" s="2" t="s">
        <v>29</v>
      </c>
      <c r="C2" s="1"/>
      <c r="D2" s="1"/>
      <c r="E2" s="1"/>
      <c r="F2" s="1"/>
      <c r="G2" s="1"/>
      <c r="H2" s="1"/>
      <c r="I2" s="1"/>
      <c r="J2" s="1"/>
      <c r="K2" s="1"/>
      <c r="L2" s="1"/>
      <c r="M2" s="26" t="s">
        <v>30</v>
      </c>
      <c r="N2" s="27"/>
      <c r="O2" s="27"/>
      <c r="P2" s="27"/>
      <c r="Q2" s="27"/>
      <c r="R2" s="27"/>
      <c r="S2" s="27"/>
      <c r="T2" s="27"/>
      <c r="U2" s="28"/>
      <c r="V2" s="1"/>
      <c r="W2" s="1"/>
      <c r="X2" s="1"/>
      <c r="Y2" s="1"/>
      <c r="Z2" s="1"/>
      <c r="AA2" s="1"/>
      <c r="AB2" s="1"/>
      <c r="AC2" s="1"/>
      <c r="AD2" s="1"/>
      <c r="AE2" s="1"/>
      <c r="AF2" s="1"/>
      <c r="AG2" s="1"/>
      <c r="AH2" s="1"/>
      <c r="AI2" s="1"/>
      <c r="AJ2" s="1"/>
      <c r="AK2" s="1"/>
      <c r="AL2" s="1"/>
      <c r="AM2" s="1"/>
      <c r="AN2" s="1"/>
      <c r="AO2" s="1"/>
      <c r="AP2" s="1"/>
    </row>
    <row r="3" spans="1:42" x14ac:dyDescent="0.25">
      <c r="A3" s="1"/>
      <c r="B3" s="1"/>
      <c r="C3" s="1"/>
      <c r="D3" s="1"/>
      <c r="E3" s="1"/>
      <c r="F3" s="1"/>
      <c r="G3" s="1"/>
      <c r="H3" s="1"/>
      <c r="I3" s="1"/>
      <c r="J3" s="1"/>
      <c r="K3" s="1"/>
      <c r="L3" s="1"/>
      <c r="M3" s="29"/>
      <c r="N3" s="30"/>
      <c r="O3" s="30"/>
      <c r="P3" s="30"/>
      <c r="Q3" s="30"/>
      <c r="R3" s="30"/>
      <c r="S3" s="30"/>
      <c r="T3" s="30"/>
      <c r="U3" s="31"/>
      <c r="V3" s="1"/>
      <c r="W3" s="1"/>
      <c r="X3" s="1"/>
      <c r="Y3" s="1"/>
      <c r="Z3" s="1"/>
      <c r="AA3" s="1"/>
      <c r="AB3" s="1"/>
      <c r="AC3" s="1"/>
      <c r="AD3" s="1"/>
      <c r="AE3" s="1"/>
      <c r="AF3" s="1"/>
      <c r="AG3" s="1"/>
      <c r="AH3" s="1"/>
      <c r="AI3" s="1"/>
      <c r="AJ3" s="1"/>
      <c r="AK3" s="1"/>
      <c r="AL3" s="1"/>
      <c r="AM3" s="1"/>
      <c r="AN3" s="1"/>
      <c r="AO3" s="1"/>
      <c r="AP3" s="1"/>
    </row>
    <row r="4" spans="1:42" x14ac:dyDescent="0.25">
      <c r="A4" s="1"/>
      <c r="B4" s="1"/>
      <c r="C4" s="1" t="s">
        <v>8</v>
      </c>
      <c r="D4" s="1"/>
      <c r="E4" s="1"/>
      <c r="F4" s="1" t="s">
        <v>9</v>
      </c>
      <c r="G4" s="1"/>
      <c r="H4" s="1"/>
      <c r="I4" s="1" t="s">
        <v>16</v>
      </c>
      <c r="J4" s="1"/>
      <c r="K4" s="3"/>
      <c r="L4" s="1"/>
      <c r="M4" s="29"/>
      <c r="N4" s="30"/>
      <c r="O4" s="30"/>
      <c r="P4" s="30"/>
      <c r="Q4" s="30"/>
      <c r="R4" s="30"/>
      <c r="S4" s="30"/>
      <c r="T4" s="30"/>
      <c r="U4" s="31"/>
      <c r="V4" s="1"/>
      <c r="W4" s="1"/>
      <c r="X4" s="1"/>
      <c r="Y4" s="1"/>
      <c r="Z4" s="1"/>
      <c r="AA4" s="1"/>
      <c r="AB4" s="1"/>
      <c r="AC4" s="1"/>
      <c r="AD4" s="1"/>
      <c r="AE4" s="1"/>
      <c r="AF4" s="1"/>
      <c r="AG4" s="1"/>
      <c r="AH4" s="1"/>
      <c r="AI4" s="1"/>
      <c r="AJ4" s="1"/>
      <c r="AK4" s="1"/>
      <c r="AL4" s="1"/>
      <c r="AM4" s="1"/>
      <c r="AN4" s="1"/>
      <c r="AO4" s="1"/>
      <c r="AP4" s="1"/>
    </row>
    <row r="5" spans="1:42" x14ac:dyDescent="0.25">
      <c r="A5" s="8"/>
      <c r="B5" s="8" t="s">
        <v>10</v>
      </c>
      <c r="C5" s="9" t="s">
        <v>35</v>
      </c>
      <c r="D5" s="8"/>
      <c r="E5" s="8"/>
      <c r="F5" s="9" t="s">
        <v>36</v>
      </c>
      <c r="G5" s="8"/>
      <c r="H5" s="8"/>
      <c r="I5" s="1"/>
      <c r="J5" s="3"/>
      <c r="K5" s="3"/>
      <c r="L5" s="3"/>
      <c r="M5" s="29"/>
      <c r="N5" s="30"/>
      <c r="O5" s="30"/>
      <c r="P5" s="30"/>
      <c r="Q5" s="30"/>
      <c r="R5" s="30"/>
      <c r="S5" s="30"/>
      <c r="T5" s="30"/>
      <c r="U5" s="31"/>
      <c r="V5" s="1"/>
      <c r="W5" s="1"/>
      <c r="X5" s="1"/>
      <c r="Y5" s="1"/>
      <c r="Z5" s="1"/>
      <c r="AA5" s="1"/>
      <c r="AB5" s="1"/>
      <c r="AC5" s="1"/>
      <c r="AD5" s="1"/>
      <c r="AE5" s="1"/>
      <c r="AF5" s="1"/>
      <c r="AG5" s="1"/>
      <c r="AH5" s="1"/>
      <c r="AI5" s="1"/>
      <c r="AJ5" s="1"/>
      <c r="AK5" s="1"/>
      <c r="AL5" s="1"/>
      <c r="AM5" s="1"/>
      <c r="AN5" s="1"/>
      <c r="AO5" s="1"/>
      <c r="AP5" s="1"/>
    </row>
    <row r="6" spans="1:42" x14ac:dyDescent="0.25">
      <c r="A6" s="8"/>
      <c r="B6" s="8" t="s">
        <v>11</v>
      </c>
      <c r="C6" s="9">
        <v>3000</v>
      </c>
      <c r="D6" s="8"/>
      <c r="E6" s="8"/>
      <c r="F6" s="9">
        <v>2000</v>
      </c>
      <c r="G6" s="8"/>
      <c r="H6" s="8"/>
      <c r="I6" s="3"/>
      <c r="J6" s="3"/>
      <c r="K6" s="3"/>
      <c r="L6" s="3"/>
      <c r="M6" s="29"/>
      <c r="N6" s="30"/>
      <c r="O6" s="30"/>
      <c r="P6" s="30"/>
      <c r="Q6" s="30"/>
      <c r="R6" s="30"/>
      <c r="S6" s="30"/>
      <c r="T6" s="30"/>
      <c r="U6" s="31"/>
      <c r="V6" s="1"/>
      <c r="W6" s="1"/>
      <c r="X6" s="1"/>
      <c r="Y6" s="1"/>
      <c r="Z6" s="1"/>
      <c r="AA6" s="1"/>
      <c r="AB6" s="1"/>
      <c r="AC6" s="1"/>
      <c r="AD6" s="1"/>
      <c r="AE6" s="1"/>
      <c r="AF6" s="1"/>
      <c r="AG6" s="1"/>
      <c r="AH6" s="1"/>
      <c r="AI6" s="1"/>
      <c r="AJ6" s="1"/>
      <c r="AK6" s="1"/>
      <c r="AL6" s="1"/>
      <c r="AM6" s="1"/>
      <c r="AN6" s="1"/>
      <c r="AO6" s="1"/>
      <c r="AP6" s="1"/>
    </row>
    <row r="7" spans="1:42" x14ac:dyDescent="0.25">
      <c r="A7" s="8"/>
      <c r="B7" s="12" t="s">
        <v>26</v>
      </c>
      <c r="C7" s="35">
        <f>C6*0.06</f>
        <v>180</v>
      </c>
      <c r="D7" s="12"/>
      <c r="E7" s="12"/>
      <c r="F7" s="35">
        <f>F6*0.06</f>
        <v>120</v>
      </c>
      <c r="G7" s="12"/>
      <c r="H7" s="12"/>
      <c r="I7" s="3"/>
      <c r="J7" s="3"/>
      <c r="K7" s="3"/>
      <c r="L7" s="3"/>
      <c r="M7" s="29"/>
      <c r="N7" s="30"/>
      <c r="O7" s="30"/>
      <c r="P7" s="30"/>
      <c r="Q7" s="30"/>
      <c r="R7" s="30"/>
      <c r="S7" s="30"/>
      <c r="T7" s="30"/>
      <c r="U7" s="31"/>
      <c r="V7" s="1"/>
      <c r="W7" s="1"/>
      <c r="X7" s="1"/>
      <c r="Y7" s="1"/>
      <c r="Z7" s="1"/>
      <c r="AA7" s="1"/>
      <c r="AB7" s="1"/>
      <c r="AC7" s="1"/>
      <c r="AD7" s="1"/>
      <c r="AE7" s="1"/>
      <c r="AF7" s="1"/>
      <c r="AG7" s="1"/>
      <c r="AH7" s="1"/>
      <c r="AI7" s="1"/>
      <c r="AJ7" s="1"/>
      <c r="AK7" s="1"/>
      <c r="AL7" s="1"/>
      <c r="AM7" s="1"/>
      <c r="AN7" s="1"/>
      <c r="AO7" s="1"/>
      <c r="AP7" s="1"/>
    </row>
    <row r="8" spans="1:42" x14ac:dyDescent="0.25">
      <c r="A8" s="8"/>
      <c r="B8" s="12" t="s">
        <v>28</v>
      </c>
      <c r="C8" s="35">
        <f>SUM(C6:C7)</f>
        <v>3180</v>
      </c>
      <c r="D8" s="12"/>
      <c r="E8" s="12"/>
      <c r="F8" s="35">
        <f>SUM(F6:F7)</f>
        <v>2120</v>
      </c>
      <c r="G8" s="12"/>
      <c r="H8" s="12"/>
      <c r="I8" s="9">
        <f>F8+C8</f>
        <v>5300</v>
      </c>
      <c r="J8" s="3"/>
      <c r="K8" s="3"/>
      <c r="L8" s="3"/>
      <c r="M8" s="29"/>
      <c r="N8" s="30"/>
      <c r="O8" s="30"/>
      <c r="P8" s="30"/>
      <c r="Q8" s="30"/>
      <c r="R8" s="30"/>
      <c r="S8" s="30"/>
      <c r="T8" s="30"/>
      <c r="U8" s="31"/>
      <c r="V8" s="1"/>
      <c r="W8" s="1"/>
      <c r="X8" s="1"/>
      <c r="Y8" s="1"/>
      <c r="Z8" s="1"/>
      <c r="AA8" s="1"/>
      <c r="AB8" s="1"/>
      <c r="AC8" s="1"/>
      <c r="AD8" s="1"/>
      <c r="AE8" s="1"/>
      <c r="AF8" s="1"/>
      <c r="AG8" s="1"/>
      <c r="AH8" s="1"/>
      <c r="AI8" s="1"/>
      <c r="AJ8" s="1"/>
      <c r="AK8" s="1"/>
      <c r="AL8" s="1"/>
      <c r="AM8" s="1"/>
      <c r="AN8" s="1"/>
      <c r="AO8" s="1"/>
      <c r="AP8" s="1"/>
    </row>
    <row r="9" spans="1:42" x14ac:dyDescent="0.25">
      <c r="A9" s="8"/>
      <c r="B9" s="12"/>
      <c r="C9" s="12"/>
      <c r="D9" s="12"/>
      <c r="E9" s="12"/>
      <c r="F9" s="12"/>
      <c r="G9" s="12"/>
      <c r="H9" s="12"/>
      <c r="I9" s="12"/>
      <c r="J9" s="3"/>
      <c r="K9" s="3"/>
      <c r="L9" s="3"/>
      <c r="M9" s="29"/>
      <c r="N9" s="30"/>
      <c r="O9" s="30"/>
      <c r="P9" s="30"/>
      <c r="Q9" s="30"/>
      <c r="R9" s="30"/>
      <c r="S9" s="30"/>
      <c r="T9" s="30"/>
      <c r="U9" s="31"/>
      <c r="V9" s="1"/>
      <c r="W9" s="1"/>
      <c r="X9" s="1"/>
      <c r="Y9" s="1"/>
      <c r="Z9" s="1"/>
      <c r="AA9" s="1"/>
      <c r="AB9" s="1"/>
      <c r="AC9" s="1"/>
      <c r="AD9" s="1"/>
      <c r="AE9" s="1"/>
      <c r="AF9" s="1"/>
      <c r="AG9" s="1"/>
      <c r="AH9" s="1"/>
      <c r="AI9" s="1"/>
      <c r="AJ9" s="1"/>
      <c r="AK9" s="1"/>
      <c r="AL9" s="1"/>
      <c r="AM9" s="1"/>
      <c r="AN9" s="1"/>
      <c r="AO9" s="1"/>
      <c r="AP9" s="1"/>
    </row>
    <row r="10" spans="1:42" ht="23.25" x14ac:dyDescent="0.25">
      <c r="A10" s="11"/>
      <c r="B10" s="17" t="s">
        <v>18</v>
      </c>
      <c r="C10" s="18"/>
      <c r="D10" s="18"/>
      <c r="E10" s="18"/>
      <c r="F10" s="18"/>
      <c r="G10" s="18"/>
      <c r="H10" s="18"/>
      <c r="I10" s="19"/>
      <c r="J10" s="3"/>
      <c r="K10" s="6" t="s">
        <v>20</v>
      </c>
      <c r="L10" s="3"/>
      <c r="M10" s="29"/>
      <c r="N10" s="30"/>
      <c r="O10" s="30"/>
      <c r="P10" s="30"/>
      <c r="Q10" s="30"/>
      <c r="R10" s="30"/>
      <c r="S10" s="30"/>
      <c r="T10" s="30"/>
      <c r="U10" s="31"/>
      <c r="V10" s="1"/>
      <c r="W10" s="1"/>
      <c r="X10" s="1"/>
      <c r="Y10" s="1"/>
      <c r="Z10" s="1"/>
      <c r="AA10" s="1"/>
      <c r="AB10" s="1"/>
      <c r="AC10" s="1"/>
      <c r="AD10" s="1"/>
      <c r="AE10" s="1"/>
      <c r="AF10" s="1"/>
      <c r="AG10" s="1"/>
      <c r="AH10" s="1"/>
      <c r="AI10" s="1"/>
      <c r="AJ10" s="1"/>
      <c r="AK10" s="1"/>
      <c r="AL10" s="1"/>
      <c r="AM10" s="1"/>
      <c r="AN10" s="1"/>
      <c r="AO10" s="1"/>
      <c r="AP10" s="1"/>
    </row>
    <row r="11" spans="1:42" x14ac:dyDescent="0.25">
      <c r="A11" s="8"/>
      <c r="B11" s="13" t="s">
        <v>0</v>
      </c>
      <c r="C11" s="14">
        <v>200</v>
      </c>
      <c r="D11" s="15">
        <f>IFERROR(SUM(C11:C17)/$C$8,"")</f>
        <v>0.65062893081761008</v>
      </c>
      <c r="E11" s="13"/>
      <c r="F11" s="14">
        <v>300</v>
      </c>
      <c r="G11" s="15">
        <f>IFERROR(SUM(F11:F17)/$F$8,"")</f>
        <v>0.80896226415094341</v>
      </c>
      <c r="H11" s="13"/>
      <c r="I11" s="15">
        <f>IFERROR(SUM(F11:F17,C11:C17)/$I$8,"")</f>
        <v>0.71396226415094344</v>
      </c>
      <c r="J11" s="4"/>
      <c r="K11" s="7" t="s">
        <v>21</v>
      </c>
      <c r="L11" s="3"/>
      <c r="M11" s="29"/>
      <c r="N11" s="30"/>
      <c r="O11" s="30"/>
      <c r="P11" s="30"/>
      <c r="Q11" s="30"/>
      <c r="R11" s="30"/>
      <c r="S11" s="30"/>
      <c r="T11" s="30"/>
      <c r="U11" s="31"/>
      <c r="V11" s="1"/>
      <c r="W11" s="1"/>
      <c r="X11" s="1"/>
      <c r="Y11" s="1"/>
      <c r="Z11" s="1"/>
      <c r="AA11" s="1"/>
      <c r="AB11" s="1"/>
      <c r="AC11" s="1"/>
      <c r="AD11" s="1"/>
      <c r="AE11" s="1"/>
      <c r="AF11" s="1"/>
      <c r="AG11" s="1"/>
      <c r="AH11" s="1"/>
      <c r="AI11" s="1"/>
      <c r="AJ11" s="1"/>
      <c r="AK11" s="1"/>
      <c r="AL11" s="1"/>
      <c r="AM11" s="1"/>
      <c r="AN11" s="1"/>
      <c r="AO11" s="1"/>
      <c r="AP11" s="1"/>
    </row>
    <row r="12" spans="1:42" x14ac:dyDescent="0.25">
      <c r="A12" s="8"/>
      <c r="B12" s="8" t="s">
        <v>1</v>
      </c>
      <c r="C12" s="10">
        <v>700</v>
      </c>
      <c r="D12" s="8"/>
      <c r="E12" s="8"/>
      <c r="F12" s="10">
        <v>700</v>
      </c>
      <c r="G12" s="8"/>
      <c r="H12" s="8"/>
      <c r="I12" s="8"/>
      <c r="J12" s="3"/>
      <c r="K12" s="3"/>
      <c r="L12" s="3"/>
      <c r="M12" s="29"/>
      <c r="N12" s="30"/>
      <c r="O12" s="30"/>
      <c r="P12" s="30"/>
      <c r="Q12" s="30"/>
      <c r="R12" s="30"/>
      <c r="S12" s="30"/>
      <c r="T12" s="30"/>
      <c r="U12" s="31"/>
      <c r="V12" s="1"/>
      <c r="W12" s="1"/>
      <c r="X12" s="1"/>
      <c r="Y12" s="1"/>
      <c r="Z12" s="1"/>
      <c r="AA12" s="1"/>
      <c r="AB12" s="1"/>
      <c r="AC12" s="1"/>
      <c r="AD12" s="1"/>
      <c r="AE12" s="1"/>
      <c r="AF12" s="1"/>
      <c r="AG12" s="1"/>
      <c r="AH12" s="1"/>
      <c r="AI12" s="1"/>
      <c r="AJ12" s="1"/>
      <c r="AK12" s="1"/>
      <c r="AL12" s="1"/>
      <c r="AM12" s="1"/>
      <c r="AN12" s="1"/>
      <c r="AO12" s="1"/>
      <c r="AP12" s="1"/>
    </row>
    <row r="13" spans="1:42" x14ac:dyDescent="0.25">
      <c r="A13" s="8"/>
      <c r="B13" s="8" t="s">
        <v>2</v>
      </c>
      <c r="C13" s="10">
        <v>100</v>
      </c>
      <c r="D13" s="8"/>
      <c r="E13" s="8"/>
      <c r="F13" s="10"/>
      <c r="G13" s="8"/>
      <c r="H13" s="8"/>
      <c r="I13" s="8"/>
      <c r="J13" s="3"/>
      <c r="K13" s="3"/>
      <c r="L13" s="3"/>
      <c r="M13" s="29"/>
      <c r="N13" s="30"/>
      <c r="O13" s="30"/>
      <c r="P13" s="30"/>
      <c r="Q13" s="30"/>
      <c r="R13" s="30"/>
      <c r="S13" s="30"/>
      <c r="T13" s="30"/>
      <c r="U13" s="31"/>
      <c r="V13" s="1"/>
      <c r="W13" s="1"/>
      <c r="X13" s="1"/>
      <c r="Y13" s="1"/>
      <c r="Z13" s="1"/>
      <c r="AA13" s="1"/>
      <c r="AB13" s="1"/>
      <c r="AC13" s="1"/>
      <c r="AD13" s="1"/>
      <c r="AE13" s="1"/>
      <c r="AF13" s="1"/>
      <c r="AG13" s="1"/>
      <c r="AH13" s="1"/>
      <c r="AI13" s="1"/>
      <c r="AJ13" s="1"/>
      <c r="AK13" s="1"/>
      <c r="AL13" s="1"/>
      <c r="AM13" s="1"/>
      <c r="AN13" s="1"/>
      <c r="AO13" s="1"/>
      <c r="AP13" s="1"/>
    </row>
    <row r="14" spans="1:42" x14ac:dyDescent="0.25">
      <c r="A14" s="8"/>
      <c r="B14" s="8" t="s">
        <v>4</v>
      </c>
      <c r="C14" s="10">
        <v>300</v>
      </c>
      <c r="D14" s="8"/>
      <c r="E14" s="8"/>
      <c r="F14" s="10"/>
      <c r="G14" s="8"/>
      <c r="H14" s="8"/>
      <c r="I14" s="8"/>
      <c r="J14" s="3"/>
      <c r="K14" s="3"/>
      <c r="L14" s="3"/>
      <c r="M14" s="29"/>
      <c r="N14" s="30"/>
      <c r="O14" s="30"/>
      <c r="P14" s="30"/>
      <c r="Q14" s="30"/>
      <c r="R14" s="30"/>
      <c r="S14" s="30"/>
      <c r="T14" s="30"/>
      <c r="U14" s="31"/>
      <c r="V14" s="1"/>
      <c r="W14" s="1"/>
      <c r="X14" s="1"/>
      <c r="Y14" s="1"/>
      <c r="Z14" s="1"/>
      <c r="AA14" s="1"/>
      <c r="AB14" s="1"/>
      <c r="AC14" s="1"/>
      <c r="AD14" s="1"/>
      <c r="AE14" s="1"/>
      <c r="AF14" s="1"/>
      <c r="AG14" s="1"/>
      <c r="AH14" s="1"/>
      <c r="AI14" s="1"/>
      <c r="AJ14" s="1"/>
      <c r="AK14" s="1"/>
      <c r="AL14" s="1"/>
      <c r="AM14" s="1"/>
      <c r="AN14" s="1"/>
      <c r="AO14" s="1"/>
      <c r="AP14" s="1"/>
    </row>
    <row r="15" spans="1:42" x14ac:dyDescent="0.25">
      <c r="A15" s="8"/>
      <c r="B15" s="8" t="s">
        <v>5</v>
      </c>
      <c r="C15" s="10">
        <v>129</v>
      </c>
      <c r="D15" s="8"/>
      <c r="E15" s="8"/>
      <c r="F15" s="10">
        <v>115</v>
      </c>
      <c r="G15" s="8"/>
      <c r="H15" s="8"/>
      <c r="I15" s="8"/>
      <c r="J15" s="3"/>
      <c r="K15" s="3"/>
      <c r="L15" s="3"/>
      <c r="M15" s="29"/>
      <c r="N15" s="30"/>
      <c r="O15" s="30"/>
      <c r="P15" s="30"/>
      <c r="Q15" s="30"/>
      <c r="R15" s="30"/>
      <c r="S15" s="30"/>
      <c r="T15" s="30"/>
      <c r="U15" s="31"/>
      <c r="V15" s="1"/>
      <c r="W15" s="1"/>
      <c r="X15" s="1"/>
      <c r="Y15" s="1"/>
      <c r="Z15" s="1"/>
      <c r="AA15" s="1"/>
      <c r="AB15" s="1"/>
      <c r="AC15" s="1"/>
      <c r="AD15" s="1"/>
      <c r="AE15" s="1"/>
      <c r="AF15" s="1"/>
      <c r="AG15" s="1"/>
      <c r="AH15" s="1"/>
      <c r="AI15" s="1"/>
      <c r="AJ15" s="1"/>
      <c r="AK15" s="1"/>
      <c r="AL15" s="1"/>
      <c r="AM15" s="1"/>
      <c r="AN15" s="1"/>
      <c r="AO15" s="1"/>
      <c r="AP15" s="1"/>
    </row>
    <row r="16" spans="1:42" x14ac:dyDescent="0.25">
      <c r="A16" s="8"/>
      <c r="B16" s="8" t="s">
        <v>6</v>
      </c>
      <c r="C16" s="10">
        <v>600</v>
      </c>
      <c r="D16" s="8"/>
      <c r="E16" s="8"/>
      <c r="F16" s="10">
        <v>600</v>
      </c>
      <c r="G16" s="8"/>
      <c r="H16" s="8"/>
      <c r="I16" s="8"/>
      <c r="J16" s="3"/>
      <c r="K16" s="3"/>
      <c r="L16" s="3"/>
      <c r="M16" s="29"/>
      <c r="N16" s="30"/>
      <c r="O16" s="30"/>
      <c r="P16" s="30"/>
      <c r="Q16" s="30"/>
      <c r="R16" s="30"/>
      <c r="S16" s="30"/>
      <c r="T16" s="30"/>
      <c r="U16" s="31"/>
      <c r="V16" s="1"/>
      <c r="W16" s="1"/>
      <c r="X16" s="1"/>
      <c r="Y16" s="1"/>
      <c r="Z16" s="1"/>
      <c r="AA16" s="1"/>
      <c r="AB16" s="1"/>
      <c r="AC16" s="1"/>
      <c r="AD16" s="1"/>
      <c r="AE16" s="1"/>
      <c r="AF16" s="1"/>
      <c r="AG16" s="1"/>
      <c r="AH16" s="1"/>
      <c r="AI16" s="1"/>
      <c r="AJ16" s="1"/>
      <c r="AK16" s="1"/>
      <c r="AL16" s="1"/>
      <c r="AM16" s="1"/>
      <c r="AN16" s="1"/>
      <c r="AO16" s="1"/>
      <c r="AP16" s="1"/>
    </row>
    <row r="17" spans="1:42" x14ac:dyDescent="0.25">
      <c r="A17" s="8"/>
      <c r="B17" s="8" t="s">
        <v>7</v>
      </c>
      <c r="C17" s="10">
        <v>40</v>
      </c>
      <c r="D17" s="8"/>
      <c r="E17" s="8"/>
      <c r="F17" s="10"/>
      <c r="G17" s="8"/>
      <c r="H17" s="8"/>
      <c r="I17" s="8"/>
      <c r="J17" s="3"/>
      <c r="K17" s="3"/>
      <c r="L17" s="3"/>
      <c r="M17" s="29"/>
      <c r="N17" s="30"/>
      <c r="O17" s="30"/>
      <c r="P17" s="30"/>
      <c r="Q17" s="30"/>
      <c r="R17" s="30"/>
      <c r="S17" s="30"/>
      <c r="T17" s="30"/>
      <c r="U17" s="31"/>
      <c r="V17" s="1"/>
      <c r="W17" s="1"/>
      <c r="X17" s="1"/>
      <c r="Y17" s="1"/>
      <c r="Z17" s="1"/>
      <c r="AA17" s="1"/>
      <c r="AB17" s="1"/>
      <c r="AC17" s="1"/>
      <c r="AD17" s="1"/>
      <c r="AE17" s="1"/>
      <c r="AF17" s="1"/>
      <c r="AG17" s="1"/>
      <c r="AH17" s="1"/>
      <c r="AI17" s="1"/>
      <c r="AJ17" s="1"/>
      <c r="AK17" s="1"/>
      <c r="AL17" s="1"/>
      <c r="AM17" s="1"/>
      <c r="AN17" s="1"/>
      <c r="AO17" s="1"/>
      <c r="AP17" s="1"/>
    </row>
    <row r="18" spans="1:42" x14ac:dyDescent="0.25">
      <c r="A18" s="8"/>
      <c r="B18" s="12"/>
      <c r="C18" s="12"/>
      <c r="D18" s="12"/>
      <c r="E18" s="12"/>
      <c r="F18" s="12"/>
      <c r="G18" s="12"/>
      <c r="H18" s="12"/>
      <c r="I18" s="12"/>
      <c r="J18" s="3"/>
      <c r="K18" s="3"/>
      <c r="L18" s="3"/>
      <c r="M18" s="29"/>
      <c r="N18" s="30"/>
      <c r="O18" s="30"/>
      <c r="P18" s="30"/>
      <c r="Q18" s="30"/>
      <c r="R18" s="30"/>
      <c r="S18" s="30"/>
      <c r="T18" s="30"/>
      <c r="U18" s="31"/>
      <c r="V18" s="1"/>
      <c r="W18" s="1"/>
      <c r="X18" s="1"/>
      <c r="Y18" s="1"/>
      <c r="Z18" s="1"/>
      <c r="AA18" s="1"/>
      <c r="AB18" s="1"/>
      <c r="AC18" s="1"/>
      <c r="AD18" s="1"/>
      <c r="AE18" s="1"/>
      <c r="AF18" s="1"/>
      <c r="AG18" s="1"/>
      <c r="AH18" s="1"/>
      <c r="AI18" s="1"/>
      <c r="AJ18" s="1"/>
      <c r="AK18" s="1"/>
      <c r="AL18" s="1"/>
      <c r="AM18" s="1"/>
      <c r="AN18" s="1"/>
      <c r="AO18" s="1"/>
      <c r="AP18" s="1"/>
    </row>
    <row r="19" spans="1:42" ht="23.25" x14ac:dyDescent="0.25">
      <c r="A19" s="11"/>
      <c r="B19" s="20" t="s">
        <v>19</v>
      </c>
      <c r="C19" s="21"/>
      <c r="D19" s="21"/>
      <c r="E19" s="21"/>
      <c r="F19" s="21"/>
      <c r="G19" s="21"/>
      <c r="H19" s="21"/>
      <c r="I19" s="22"/>
      <c r="J19" s="3"/>
      <c r="K19" s="6" t="s">
        <v>20</v>
      </c>
      <c r="L19" s="3"/>
      <c r="M19" s="29"/>
      <c r="N19" s="30"/>
      <c r="O19" s="30"/>
      <c r="P19" s="30"/>
      <c r="Q19" s="30"/>
      <c r="R19" s="30"/>
      <c r="S19" s="30"/>
      <c r="T19" s="30"/>
      <c r="U19" s="31"/>
      <c r="V19" s="1"/>
      <c r="W19" s="1"/>
      <c r="X19" s="1"/>
      <c r="Y19" s="1"/>
      <c r="Z19" s="1"/>
      <c r="AA19" s="1"/>
      <c r="AB19" s="1"/>
      <c r="AC19" s="1"/>
      <c r="AD19" s="1"/>
      <c r="AE19" s="1"/>
      <c r="AF19" s="1"/>
      <c r="AG19" s="1"/>
      <c r="AH19" s="1"/>
      <c r="AI19" s="1"/>
      <c r="AJ19" s="1"/>
      <c r="AK19" s="1"/>
      <c r="AL19" s="1"/>
      <c r="AM19" s="1"/>
      <c r="AN19" s="1"/>
      <c r="AO19" s="1"/>
      <c r="AP19" s="1"/>
    </row>
    <row r="20" spans="1:42" x14ac:dyDescent="0.25">
      <c r="A20" s="8"/>
      <c r="B20" s="12" t="s">
        <v>27</v>
      </c>
      <c r="C20" s="14">
        <f>C7</f>
        <v>180</v>
      </c>
      <c r="D20" s="16">
        <f>IFERROR(SUM(C20:C27)/$C$8,"")</f>
        <v>0.37106918238993708</v>
      </c>
      <c r="E20" s="13"/>
      <c r="F20" s="14">
        <f>F7</f>
        <v>120</v>
      </c>
      <c r="G20" s="16">
        <f>IFERROR(SUM(F20:F27)/$F$8,"")</f>
        <v>5.6603773584905662E-2</v>
      </c>
      <c r="H20" s="13"/>
      <c r="I20" s="16">
        <f>IFERROR(SUM(F20:F27,C20:C27)/$I$8,"")</f>
        <v>0.24528301886792453</v>
      </c>
      <c r="J20" s="4"/>
      <c r="K20" s="7" t="s">
        <v>22</v>
      </c>
      <c r="L20" s="3"/>
      <c r="M20" s="29"/>
      <c r="N20" s="30"/>
      <c r="O20" s="30"/>
      <c r="P20" s="30"/>
      <c r="Q20" s="30"/>
      <c r="R20" s="30"/>
      <c r="S20" s="30"/>
      <c r="T20" s="30"/>
      <c r="U20" s="31"/>
      <c r="V20" s="1"/>
      <c r="W20" s="1"/>
      <c r="X20" s="1"/>
      <c r="Y20" s="1"/>
      <c r="Z20" s="1"/>
      <c r="AA20" s="1"/>
      <c r="AB20" s="1"/>
      <c r="AC20" s="1"/>
      <c r="AD20" s="1"/>
      <c r="AE20" s="1"/>
      <c r="AF20" s="1"/>
      <c r="AG20" s="1"/>
      <c r="AH20" s="1"/>
      <c r="AI20" s="1"/>
      <c r="AJ20" s="1"/>
      <c r="AK20" s="1"/>
      <c r="AL20" s="1"/>
      <c r="AM20" s="1"/>
      <c r="AN20" s="1"/>
      <c r="AO20" s="1"/>
      <c r="AP20" s="1"/>
    </row>
    <row r="21" spans="1:42" x14ac:dyDescent="0.25">
      <c r="A21" s="8"/>
      <c r="B21" s="13" t="s">
        <v>3</v>
      </c>
      <c r="C21" s="14">
        <v>600</v>
      </c>
      <c r="D21" s="8"/>
      <c r="E21" s="13"/>
      <c r="F21" s="14"/>
      <c r="G21" s="8"/>
      <c r="H21" s="13"/>
      <c r="I21" s="8"/>
      <c r="J21" s="4"/>
      <c r="K21" s="36"/>
      <c r="L21" s="3"/>
      <c r="M21" s="29"/>
      <c r="N21" s="30"/>
      <c r="O21" s="30"/>
      <c r="P21" s="30"/>
      <c r="Q21" s="30"/>
      <c r="R21" s="30"/>
      <c r="S21" s="30"/>
      <c r="T21" s="30"/>
      <c r="U21" s="31"/>
      <c r="V21" s="1"/>
      <c r="W21" s="1"/>
      <c r="X21" s="1"/>
      <c r="Y21" s="1"/>
      <c r="Z21" s="1"/>
      <c r="AA21" s="1"/>
      <c r="AB21" s="1"/>
      <c r="AC21" s="1"/>
      <c r="AD21" s="1"/>
      <c r="AE21" s="1"/>
      <c r="AF21" s="1"/>
      <c r="AG21" s="1"/>
      <c r="AH21" s="1"/>
      <c r="AI21" s="1"/>
      <c r="AJ21" s="1"/>
      <c r="AK21" s="1"/>
      <c r="AL21" s="1"/>
      <c r="AM21" s="1"/>
      <c r="AN21" s="1"/>
      <c r="AO21" s="1"/>
      <c r="AP21" s="1"/>
    </row>
    <row r="22" spans="1:42" x14ac:dyDescent="0.25">
      <c r="A22" s="8"/>
      <c r="B22" s="8" t="s">
        <v>12</v>
      </c>
      <c r="C22" s="10">
        <v>200</v>
      </c>
      <c r="D22" s="8"/>
      <c r="E22" s="8"/>
      <c r="F22" s="10"/>
      <c r="G22" s="8"/>
      <c r="H22" s="8"/>
      <c r="I22" s="8"/>
      <c r="J22" s="3"/>
      <c r="K22" s="3"/>
      <c r="L22" s="3"/>
      <c r="M22" s="29"/>
      <c r="N22" s="30"/>
      <c r="O22" s="30"/>
      <c r="P22" s="30"/>
      <c r="Q22" s="30"/>
      <c r="R22" s="30"/>
      <c r="S22" s="30"/>
      <c r="T22" s="30"/>
      <c r="U22" s="31"/>
      <c r="V22" s="1"/>
      <c r="W22" s="1"/>
      <c r="X22" s="1"/>
      <c r="Y22" s="1"/>
      <c r="Z22" s="1"/>
      <c r="AA22" s="1"/>
      <c r="AB22" s="1"/>
      <c r="AC22" s="1"/>
      <c r="AD22" s="1"/>
      <c r="AE22" s="1"/>
      <c r="AF22" s="1"/>
      <c r="AG22" s="1"/>
      <c r="AH22" s="1"/>
      <c r="AI22" s="1"/>
      <c r="AJ22" s="1"/>
      <c r="AK22" s="1"/>
      <c r="AL22" s="1"/>
      <c r="AM22" s="1"/>
      <c r="AN22" s="1"/>
      <c r="AO22" s="1"/>
      <c r="AP22" s="1"/>
    </row>
    <row r="23" spans="1:42" x14ac:dyDescent="0.25">
      <c r="A23" s="8"/>
      <c r="B23" s="8" t="s">
        <v>13</v>
      </c>
      <c r="C23" s="10">
        <v>200</v>
      </c>
      <c r="D23" s="8"/>
      <c r="E23" s="8"/>
      <c r="F23" s="10"/>
      <c r="G23" s="8"/>
      <c r="H23" s="8"/>
      <c r="I23" s="8"/>
      <c r="J23" s="3"/>
      <c r="K23" s="3"/>
      <c r="L23" s="3"/>
      <c r="M23" s="29"/>
      <c r="N23" s="30"/>
      <c r="O23" s="30"/>
      <c r="P23" s="30"/>
      <c r="Q23" s="30"/>
      <c r="R23" s="30"/>
      <c r="S23" s="30"/>
      <c r="T23" s="30"/>
      <c r="U23" s="31"/>
      <c r="V23" s="1"/>
      <c r="W23" s="1"/>
      <c r="X23" s="1"/>
      <c r="Y23" s="1"/>
      <c r="Z23" s="1"/>
      <c r="AA23" s="1"/>
      <c r="AB23" s="1"/>
      <c r="AC23" s="1"/>
      <c r="AD23" s="1"/>
      <c r="AE23" s="1"/>
      <c r="AF23" s="1"/>
      <c r="AG23" s="1"/>
      <c r="AH23" s="1"/>
      <c r="AI23" s="1"/>
      <c r="AJ23" s="1"/>
      <c r="AK23" s="1"/>
      <c r="AL23" s="1"/>
      <c r="AM23" s="1"/>
      <c r="AN23" s="1"/>
      <c r="AO23" s="1"/>
      <c r="AP23" s="1"/>
    </row>
    <row r="24" spans="1:42" x14ac:dyDescent="0.25">
      <c r="A24" s="8"/>
      <c r="B24" s="8" t="s">
        <v>14</v>
      </c>
      <c r="C24" s="10"/>
      <c r="D24" s="8"/>
      <c r="E24" s="8"/>
      <c r="F24" s="10"/>
      <c r="G24" s="8"/>
      <c r="H24" s="8"/>
      <c r="I24" s="8"/>
      <c r="J24" s="3"/>
      <c r="K24" s="3"/>
      <c r="L24" s="3"/>
      <c r="M24" s="29"/>
      <c r="N24" s="30"/>
      <c r="O24" s="30"/>
      <c r="P24" s="30"/>
      <c r="Q24" s="30"/>
      <c r="R24" s="30"/>
      <c r="S24" s="30"/>
      <c r="T24" s="30"/>
      <c r="U24" s="31"/>
      <c r="V24" s="1"/>
      <c r="W24" s="1"/>
      <c r="X24" s="1"/>
      <c r="Y24" s="1"/>
      <c r="Z24" s="1"/>
      <c r="AA24" s="1"/>
      <c r="AB24" s="1"/>
      <c r="AC24" s="1"/>
      <c r="AD24" s="1"/>
      <c r="AE24" s="1"/>
      <c r="AF24" s="1"/>
      <c r="AG24" s="1"/>
      <c r="AH24" s="1"/>
      <c r="AI24" s="1"/>
      <c r="AJ24" s="1"/>
      <c r="AK24" s="1"/>
      <c r="AL24" s="1"/>
      <c r="AM24" s="1"/>
      <c r="AN24" s="1"/>
      <c r="AO24" s="1"/>
      <c r="AP24" s="1"/>
    </row>
    <row r="25" spans="1:42" x14ac:dyDescent="0.25">
      <c r="A25" s="8"/>
      <c r="B25" s="8" t="s">
        <v>15</v>
      </c>
      <c r="C25" s="10"/>
      <c r="D25" s="8"/>
      <c r="E25" s="8"/>
      <c r="F25" s="10"/>
      <c r="G25" s="8"/>
      <c r="H25" s="8"/>
      <c r="I25" s="8"/>
      <c r="J25" s="3"/>
      <c r="K25" s="3"/>
      <c r="L25" s="3"/>
      <c r="M25" s="29"/>
      <c r="N25" s="30"/>
      <c r="O25" s="30"/>
      <c r="P25" s="30"/>
      <c r="Q25" s="30"/>
      <c r="R25" s="30"/>
      <c r="S25" s="30"/>
      <c r="T25" s="30"/>
      <c r="U25" s="31"/>
      <c r="V25" s="1"/>
      <c r="W25" s="1"/>
      <c r="X25" s="1"/>
      <c r="Y25" s="1"/>
      <c r="Z25" s="1"/>
      <c r="AA25" s="1"/>
      <c r="AB25" s="1"/>
      <c r="AC25" s="1"/>
      <c r="AD25" s="1"/>
      <c r="AE25" s="1"/>
      <c r="AF25" s="1"/>
      <c r="AG25" s="1"/>
      <c r="AH25" s="1"/>
      <c r="AI25" s="1"/>
      <c r="AJ25" s="1"/>
      <c r="AK25" s="1"/>
      <c r="AL25" s="1"/>
      <c r="AM25" s="1"/>
      <c r="AN25" s="1"/>
      <c r="AO25" s="1"/>
      <c r="AP25" s="1"/>
    </row>
    <row r="26" spans="1:42" x14ac:dyDescent="0.25">
      <c r="A26" s="8"/>
      <c r="B26" s="8" t="s">
        <v>15</v>
      </c>
      <c r="C26" s="10"/>
      <c r="D26" s="8"/>
      <c r="E26" s="8"/>
      <c r="F26" s="10"/>
      <c r="G26" s="8"/>
      <c r="H26" s="8"/>
      <c r="I26" s="8"/>
      <c r="J26" s="3"/>
      <c r="K26" s="3"/>
      <c r="L26" s="3"/>
      <c r="M26" s="29"/>
      <c r="N26" s="30"/>
      <c r="O26" s="30"/>
      <c r="P26" s="30"/>
      <c r="Q26" s="30"/>
      <c r="R26" s="30"/>
      <c r="S26" s="30"/>
      <c r="T26" s="30"/>
      <c r="U26" s="31"/>
      <c r="V26" s="1"/>
      <c r="W26" s="1"/>
      <c r="X26" s="1"/>
      <c r="Y26" s="1"/>
      <c r="Z26" s="1"/>
      <c r="AA26" s="1"/>
      <c r="AB26" s="1"/>
      <c r="AC26" s="1"/>
      <c r="AD26" s="1"/>
      <c r="AE26" s="1"/>
      <c r="AF26" s="1"/>
      <c r="AG26" s="1"/>
      <c r="AH26" s="1"/>
      <c r="AI26" s="1"/>
      <c r="AJ26" s="1"/>
      <c r="AK26" s="1"/>
      <c r="AL26" s="1"/>
      <c r="AM26" s="1"/>
      <c r="AN26" s="1"/>
      <c r="AO26" s="1"/>
      <c r="AP26" s="1"/>
    </row>
    <row r="27" spans="1:42" x14ac:dyDescent="0.25">
      <c r="A27" s="8"/>
      <c r="B27" s="8" t="s">
        <v>15</v>
      </c>
      <c r="C27" s="10"/>
      <c r="D27" s="8"/>
      <c r="E27" s="8"/>
      <c r="F27" s="10"/>
      <c r="G27" s="8"/>
      <c r="H27" s="8"/>
      <c r="I27" s="8"/>
      <c r="J27" s="3"/>
      <c r="K27" s="3"/>
      <c r="L27" s="3"/>
      <c r="M27" s="29"/>
      <c r="N27" s="30"/>
      <c r="O27" s="30"/>
      <c r="P27" s="30"/>
      <c r="Q27" s="30"/>
      <c r="R27" s="30"/>
      <c r="S27" s="30"/>
      <c r="T27" s="30"/>
      <c r="U27" s="31"/>
      <c r="V27" s="1"/>
      <c r="W27" s="1"/>
      <c r="X27" s="1"/>
      <c r="Y27" s="1"/>
      <c r="Z27" s="1"/>
      <c r="AA27" s="1"/>
      <c r="AB27" s="1"/>
      <c r="AC27" s="1"/>
      <c r="AD27" s="1"/>
      <c r="AE27" s="1"/>
      <c r="AF27" s="1"/>
      <c r="AG27" s="1"/>
      <c r="AH27" s="1"/>
      <c r="AI27" s="1"/>
      <c r="AJ27" s="1"/>
      <c r="AK27" s="1"/>
      <c r="AL27" s="1"/>
      <c r="AM27" s="1"/>
      <c r="AN27" s="1"/>
      <c r="AO27" s="1"/>
      <c r="AP27" s="1"/>
    </row>
    <row r="28" spans="1:42" x14ac:dyDescent="0.25">
      <c r="A28" s="8"/>
      <c r="B28" s="12"/>
      <c r="C28" s="12"/>
      <c r="D28" s="12"/>
      <c r="E28" s="12"/>
      <c r="F28" s="12"/>
      <c r="G28" s="12"/>
      <c r="H28" s="12"/>
      <c r="I28" s="12"/>
      <c r="J28" s="3"/>
      <c r="K28" s="3"/>
      <c r="L28" s="3"/>
      <c r="M28" s="29"/>
      <c r="N28" s="30"/>
      <c r="O28" s="30"/>
      <c r="P28" s="30"/>
      <c r="Q28" s="30"/>
      <c r="R28" s="30"/>
      <c r="S28" s="30"/>
      <c r="T28" s="30"/>
      <c r="U28" s="31"/>
      <c r="V28" s="1"/>
      <c r="W28" s="1"/>
      <c r="X28" s="1"/>
      <c r="Y28" s="1"/>
      <c r="Z28" s="1"/>
      <c r="AA28" s="1"/>
      <c r="AB28" s="1"/>
      <c r="AC28" s="1"/>
      <c r="AD28" s="1"/>
      <c r="AE28" s="1"/>
      <c r="AF28" s="1"/>
      <c r="AG28" s="1"/>
      <c r="AH28" s="1"/>
      <c r="AI28" s="1"/>
      <c r="AJ28" s="1"/>
      <c r="AK28" s="1"/>
      <c r="AL28" s="1"/>
      <c r="AM28" s="1"/>
      <c r="AN28" s="1"/>
      <c r="AO28" s="1"/>
      <c r="AP28" s="1"/>
    </row>
    <row r="29" spans="1:42" ht="23.25" x14ac:dyDescent="0.25">
      <c r="A29" s="11"/>
      <c r="B29" s="23" t="s">
        <v>17</v>
      </c>
      <c r="C29" s="24"/>
      <c r="D29" s="24"/>
      <c r="E29" s="24"/>
      <c r="F29" s="24"/>
      <c r="G29" s="24"/>
      <c r="H29" s="24"/>
      <c r="I29" s="25"/>
      <c r="J29" s="3"/>
      <c r="K29" s="6" t="s">
        <v>20</v>
      </c>
      <c r="L29" s="3"/>
      <c r="M29" s="29"/>
      <c r="N29" s="30"/>
      <c r="O29" s="30"/>
      <c r="P29" s="30"/>
      <c r="Q29" s="30"/>
      <c r="R29" s="30"/>
      <c r="S29" s="30"/>
      <c r="T29" s="30"/>
      <c r="U29" s="31"/>
      <c r="V29" s="1"/>
      <c r="W29" s="1"/>
      <c r="X29" s="1"/>
      <c r="Y29" s="1"/>
      <c r="Z29" s="1"/>
      <c r="AA29" s="1"/>
      <c r="AB29" s="1"/>
      <c r="AC29" s="1"/>
      <c r="AD29" s="1"/>
      <c r="AE29" s="1"/>
      <c r="AF29" s="1"/>
      <c r="AG29" s="1"/>
      <c r="AH29" s="1"/>
      <c r="AI29" s="1"/>
      <c r="AJ29" s="1"/>
      <c r="AK29" s="1"/>
      <c r="AL29" s="1"/>
      <c r="AM29" s="1"/>
      <c r="AN29" s="1"/>
      <c r="AO29" s="1"/>
      <c r="AP29" s="1"/>
    </row>
    <row r="30" spans="1:42" x14ac:dyDescent="0.25">
      <c r="A30" s="8"/>
      <c r="B30" s="13" t="s">
        <v>24</v>
      </c>
      <c r="C30" s="14">
        <f>C8-SUM(C11:C17,C20:C27)</f>
        <v>-69</v>
      </c>
      <c r="D30" s="15">
        <f>IFERROR(SUM(C30:C30)/$C$8,"")</f>
        <v>-2.1698113207547168E-2</v>
      </c>
      <c r="E30" s="13"/>
      <c r="F30" s="14">
        <f>F8-SUM(F11:F17,F20:F27)</f>
        <v>285</v>
      </c>
      <c r="G30" s="15">
        <f>IFERROR(SUM(F30:F30)/$F$8,"")</f>
        <v>0.13443396226415094</v>
      </c>
      <c r="H30" s="13"/>
      <c r="I30" s="15">
        <f>IFERROR(SUM(F30:F30,C30:C30)/$I$8,"")</f>
        <v>4.0754716981132075E-2</v>
      </c>
      <c r="J30" s="5"/>
      <c r="K30" s="7" t="s">
        <v>23</v>
      </c>
      <c r="L30" s="3"/>
      <c r="M30" s="32"/>
      <c r="N30" s="33"/>
      <c r="O30" s="33"/>
      <c r="P30" s="33"/>
      <c r="Q30" s="33"/>
      <c r="R30" s="33"/>
      <c r="S30" s="33"/>
      <c r="T30" s="33"/>
      <c r="U30" s="34"/>
      <c r="V30" s="1"/>
      <c r="W30" s="1"/>
      <c r="X30" s="1"/>
      <c r="Y30" s="1"/>
      <c r="Z30" s="1"/>
      <c r="AA30" s="1"/>
      <c r="AB30" s="1"/>
      <c r="AC30" s="1"/>
      <c r="AD30" s="1"/>
      <c r="AE30" s="1"/>
      <c r="AF30" s="1"/>
      <c r="AG30" s="1"/>
      <c r="AH30" s="1"/>
      <c r="AI30" s="1"/>
      <c r="AJ30" s="1"/>
      <c r="AK30" s="1"/>
      <c r="AL30" s="1"/>
      <c r="AM30" s="1"/>
      <c r="AN30" s="1"/>
      <c r="AO30" s="1"/>
      <c r="AP30" s="1"/>
    </row>
    <row r="31" spans="1:42" x14ac:dyDescent="0.25">
      <c r="A31" s="8"/>
      <c r="B31" s="8"/>
      <c r="C31" s="8"/>
      <c r="D31" s="8"/>
      <c r="E31" s="8"/>
      <c r="F31" s="8"/>
      <c r="G31" s="8"/>
      <c r="H31" s="8"/>
      <c r="I31" s="37"/>
      <c r="J31" s="3"/>
      <c r="K31" s="3"/>
      <c r="L31" s="3"/>
      <c r="M31" s="3"/>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x14ac:dyDescent="0.25">
      <c r="A32" s="1"/>
      <c r="B32" s="1"/>
      <c r="C32" s="8"/>
      <c r="D32" s="8"/>
      <c r="E32" s="8"/>
      <c r="F32" s="8"/>
      <c r="G32" s="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sheetData>
  <mergeCells count="4">
    <mergeCell ref="B29:I29"/>
    <mergeCell ref="B19:I19"/>
    <mergeCell ref="B10:I10"/>
    <mergeCell ref="M2:U30"/>
  </mergeCells>
  <conditionalFormatting sqref="C30:D30">
    <cfRule type="cellIs" dxfId="13" priority="4" operator="lessThan">
      <formula>0</formula>
    </cfRule>
  </conditionalFormatting>
  <conditionalFormatting sqref="F30">
    <cfRule type="cellIs" dxfId="10" priority="2" operator="lessThan">
      <formula>0</formula>
    </cfRule>
  </conditionalFormatting>
  <conditionalFormatting sqref="G30">
    <cfRule type="cellIs" dxfId="9"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573C-66F6-4BC0-99C4-648C713F7A1B}">
  <dimension ref="A1:AP103"/>
  <sheetViews>
    <sheetView topLeftCell="A10" zoomScale="115" zoomScaleNormal="115" workbookViewId="0">
      <selection activeCell="F30" sqref="F30"/>
    </sheetView>
  </sheetViews>
  <sheetFormatPr defaultRowHeight="15" x14ac:dyDescent="0.25"/>
  <cols>
    <col min="1" max="1" width="3" customWidth="1"/>
    <col min="2" max="2" width="28.42578125" customWidth="1"/>
    <col min="5" max="5" width="3.5703125" customWidth="1"/>
    <col min="6" max="6" width="11.140625" customWidth="1"/>
    <col min="8" max="8" width="3.140625" customWidth="1"/>
    <col min="9" max="9" width="10" customWidth="1"/>
    <col min="10" max="10" width="1.42578125" customWidth="1"/>
    <col min="11" max="11" width="14.28515625" customWidth="1"/>
    <col min="12" max="12" width="4.28515625" customWidth="1"/>
    <col min="13" max="21" width="12.28515625" customWidth="1"/>
  </cols>
  <sheetData>
    <row r="1" spans="1:42"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28.5" x14ac:dyDescent="0.45">
      <c r="A2" s="1"/>
      <c r="B2" s="2" t="s">
        <v>32</v>
      </c>
      <c r="C2" s="1"/>
      <c r="D2" s="1"/>
      <c r="E2" s="1"/>
      <c r="F2" s="1"/>
      <c r="G2" s="1"/>
      <c r="H2" s="1"/>
      <c r="I2" s="1"/>
      <c r="J2" s="1"/>
      <c r="K2" s="1"/>
      <c r="L2" s="1"/>
      <c r="M2" s="26" t="s">
        <v>43</v>
      </c>
      <c r="N2" s="27"/>
      <c r="O2" s="27"/>
      <c r="P2" s="27"/>
      <c r="Q2" s="27"/>
      <c r="R2" s="27"/>
      <c r="S2" s="27"/>
      <c r="T2" s="27"/>
      <c r="U2" s="28"/>
      <c r="V2" s="1"/>
      <c r="W2" s="1"/>
      <c r="X2" s="1"/>
      <c r="Y2" s="1"/>
      <c r="Z2" s="1"/>
      <c r="AA2" s="1"/>
      <c r="AB2" s="1"/>
      <c r="AC2" s="1"/>
      <c r="AD2" s="1"/>
      <c r="AE2" s="1"/>
      <c r="AF2" s="1"/>
      <c r="AG2" s="1"/>
      <c r="AH2" s="1"/>
      <c r="AI2" s="1"/>
      <c r="AJ2" s="1"/>
      <c r="AK2" s="1"/>
      <c r="AL2" s="1"/>
      <c r="AM2" s="1"/>
      <c r="AN2" s="1"/>
      <c r="AO2" s="1"/>
      <c r="AP2" s="1"/>
    </row>
    <row r="3" spans="1:42" x14ac:dyDescent="0.25">
      <c r="A3" s="1"/>
      <c r="B3" s="1"/>
      <c r="C3" s="1"/>
      <c r="D3" s="1"/>
      <c r="E3" s="1"/>
      <c r="F3" s="1"/>
      <c r="G3" s="1"/>
      <c r="H3" s="1"/>
      <c r="I3" s="1"/>
      <c r="J3" s="1"/>
      <c r="K3" s="1"/>
      <c r="L3" s="1"/>
      <c r="M3" s="29"/>
      <c r="N3" s="30"/>
      <c r="O3" s="30"/>
      <c r="P3" s="30"/>
      <c r="Q3" s="30"/>
      <c r="R3" s="30"/>
      <c r="S3" s="30"/>
      <c r="T3" s="30"/>
      <c r="U3" s="31"/>
      <c r="V3" s="1"/>
      <c r="W3" s="1"/>
      <c r="X3" s="1"/>
      <c r="Y3" s="1"/>
      <c r="Z3" s="1"/>
      <c r="AA3" s="1"/>
      <c r="AB3" s="1"/>
      <c r="AC3" s="1"/>
      <c r="AD3" s="1"/>
      <c r="AE3" s="1"/>
      <c r="AF3" s="1"/>
      <c r="AG3" s="1"/>
      <c r="AH3" s="1"/>
      <c r="AI3" s="1"/>
      <c r="AJ3" s="1"/>
      <c r="AK3" s="1"/>
      <c r="AL3" s="1"/>
      <c r="AM3" s="1"/>
      <c r="AN3" s="1"/>
      <c r="AO3" s="1"/>
      <c r="AP3" s="1"/>
    </row>
    <row r="4" spans="1:42" x14ac:dyDescent="0.25">
      <c r="A4" s="1"/>
      <c r="B4" s="1"/>
      <c r="C4" s="1" t="s">
        <v>8</v>
      </c>
      <c r="D4" s="1"/>
      <c r="E4" s="1"/>
      <c r="F4" s="1" t="s">
        <v>9</v>
      </c>
      <c r="G4" s="1"/>
      <c r="H4" s="1"/>
      <c r="I4" s="1" t="s">
        <v>16</v>
      </c>
      <c r="J4" s="1"/>
      <c r="K4" s="3"/>
      <c r="L4" s="1"/>
      <c r="M4" s="29"/>
      <c r="N4" s="30"/>
      <c r="O4" s="30"/>
      <c r="P4" s="30"/>
      <c r="Q4" s="30"/>
      <c r="R4" s="30"/>
      <c r="S4" s="30"/>
      <c r="T4" s="30"/>
      <c r="U4" s="31"/>
      <c r="V4" s="1"/>
      <c r="W4" s="1"/>
      <c r="X4" s="1"/>
      <c r="Y4" s="1"/>
      <c r="Z4" s="1"/>
      <c r="AA4" s="1"/>
      <c r="AB4" s="1"/>
      <c r="AC4" s="1"/>
      <c r="AD4" s="1"/>
      <c r="AE4" s="1"/>
      <c r="AF4" s="1"/>
      <c r="AG4" s="1"/>
      <c r="AH4" s="1"/>
      <c r="AI4" s="1"/>
      <c r="AJ4" s="1"/>
      <c r="AK4" s="1"/>
      <c r="AL4" s="1"/>
      <c r="AM4" s="1"/>
      <c r="AN4" s="1"/>
      <c r="AO4" s="1"/>
      <c r="AP4" s="1"/>
    </row>
    <row r="5" spans="1:42" x14ac:dyDescent="0.25">
      <c r="A5" s="8"/>
      <c r="B5" s="8" t="s">
        <v>10</v>
      </c>
      <c r="C5" s="9" t="s">
        <v>37</v>
      </c>
      <c r="D5" s="8"/>
      <c r="E5" s="8"/>
      <c r="F5" s="9" t="s">
        <v>38</v>
      </c>
      <c r="G5" s="8"/>
      <c r="H5" s="8"/>
      <c r="I5" s="1"/>
      <c r="J5" s="3"/>
      <c r="K5" s="3"/>
      <c r="L5" s="3"/>
      <c r="M5" s="29"/>
      <c r="N5" s="30"/>
      <c r="O5" s="30"/>
      <c r="P5" s="30"/>
      <c r="Q5" s="30"/>
      <c r="R5" s="30"/>
      <c r="S5" s="30"/>
      <c r="T5" s="30"/>
      <c r="U5" s="31"/>
      <c r="V5" s="1"/>
      <c r="W5" s="1"/>
      <c r="X5" s="1"/>
      <c r="Y5" s="1"/>
      <c r="Z5" s="1"/>
      <c r="AA5" s="1"/>
      <c r="AB5" s="1"/>
      <c r="AC5" s="1"/>
      <c r="AD5" s="1"/>
      <c r="AE5" s="1"/>
      <c r="AF5" s="1"/>
      <c r="AG5" s="1"/>
      <c r="AH5" s="1"/>
      <c r="AI5" s="1"/>
      <c r="AJ5" s="1"/>
      <c r="AK5" s="1"/>
      <c r="AL5" s="1"/>
      <c r="AM5" s="1"/>
      <c r="AN5" s="1"/>
      <c r="AO5" s="1"/>
      <c r="AP5" s="1"/>
    </row>
    <row r="6" spans="1:42" x14ac:dyDescent="0.25">
      <c r="A6" s="8"/>
      <c r="B6" s="8" t="s">
        <v>11</v>
      </c>
      <c r="C6" s="9">
        <v>5000</v>
      </c>
      <c r="D6" s="8"/>
      <c r="E6" s="8"/>
      <c r="F6" s="9">
        <v>4000</v>
      </c>
      <c r="G6" s="8"/>
      <c r="H6" s="8"/>
      <c r="I6" s="3"/>
      <c r="J6" s="3"/>
      <c r="K6" s="3"/>
      <c r="L6" s="3"/>
      <c r="M6" s="29"/>
      <c r="N6" s="30"/>
      <c r="O6" s="30"/>
      <c r="P6" s="30"/>
      <c r="Q6" s="30"/>
      <c r="R6" s="30"/>
      <c r="S6" s="30"/>
      <c r="T6" s="30"/>
      <c r="U6" s="31"/>
      <c r="V6" s="1"/>
      <c r="W6" s="1"/>
      <c r="X6" s="1"/>
      <c r="Y6" s="1"/>
      <c r="Z6" s="1"/>
      <c r="AA6" s="1"/>
      <c r="AB6" s="1"/>
      <c r="AC6" s="1"/>
      <c r="AD6" s="1"/>
      <c r="AE6" s="1"/>
      <c r="AF6" s="1"/>
      <c r="AG6" s="1"/>
      <c r="AH6" s="1"/>
      <c r="AI6" s="1"/>
      <c r="AJ6" s="1"/>
      <c r="AK6" s="1"/>
      <c r="AL6" s="1"/>
      <c r="AM6" s="1"/>
      <c r="AN6" s="1"/>
      <c r="AO6" s="1"/>
      <c r="AP6" s="1"/>
    </row>
    <row r="7" spans="1:42" x14ac:dyDescent="0.25">
      <c r="A7" s="8"/>
      <c r="B7" s="12" t="s">
        <v>26</v>
      </c>
      <c r="C7" s="35">
        <f>C6*0.06</f>
        <v>300</v>
      </c>
      <c r="D7" s="12"/>
      <c r="E7" s="12"/>
      <c r="F7" s="35">
        <f>F6*0.06</f>
        <v>240</v>
      </c>
      <c r="G7" s="12"/>
      <c r="H7" s="12"/>
      <c r="I7" s="3"/>
      <c r="J7" s="3"/>
      <c r="K7" s="3"/>
      <c r="L7" s="3"/>
      <c r="M7" s="29"/>
      <c r="N7" s="30"/>
      <c r="O7" s="30"/>
      <c r="P7" s="30"/>
      <c r="Q7" s="30"/>
      <c r="R7" s="30"/>
      <c r="S7" s="30"/>
      <c r="T7" s="30"/>
      <c r="U7" s="31"/>
      <c r="V7" s="1"/>
      <c r="W7" s="1"/>
      <c r="X7" s="1"/>
      <c r="Y7" s="1"/>
      <c r="Z7" s="1"/>
      <c r="AA7" s="1"/>
      <c r="AB7" s="1"/>
      <c r="AC7" s="1"/>
      <c r="AD7" s="1"/>
      <c r="AE7" s="1"/>
      <c r="AF7" s="1"/>
      <c r="AG7" s="1"/>
      <c r="AH7" s="1"/>
      <c r="AI7" s="1"/>
      <c r="AJ7" s="1"/>
      <c r="AK7" s="1"/>
      <c r="AL7" s="1"/>
      <c r="AM7" s="1"/>
      <c r="AN7" s="1"/>
      <c r="AO7" s="1"/>
      <c r="AP7" s="1"/>
    </row>
    <row r="8" spans="1:42" x14ac:dyDescent="0.25">
      <c r="A8" s="8"/>
      <c r="B8" s="12" t="s">
        <v>28</v>
      </c>
      <c r="C8" s="35">
        <f>SUM(C6:C7)+F6+F7</f>
        <v>9540</v>
      </c>
      <c r="D8" s="12"/>
      <c r="E8" s="12"/>
      <c r="F8" s="35"/>
      <c r="G8" s="12"/>
      <c r="H8" s="12"/>
      <c r="I8" s="9">
        <f>F8+C8</f>
        <v>9540</v>
      </c>
      <c r="J8" s="3"/>
      <c r="K8" s="3"/>
      <c r="L8" s="3"/>
      <c r="M8" s="29"/>
      <c r="N8" s="30"/>
      <c r="O8" s="30"/>
      <c r="P8" s="30"/>
      <c r="Q8" s="30"/>
      <c r="R8" s="30"/>
      <c r="S8" s="30"/>
      <c r="T8" s="30"/>
      <c r="U8" s="31"/>
      <c r="V8" s="1"/>
      <c r="W8" s="1"/>
      <c r="X8" s="1"/>
      <c r="Y8" s="1"/>
      <c r="Z8" s="1"/>
      <c r="AA8" s="1"/>
      <c r="AB8" s="1"/>
      <c r="AC8" s="1"/>
      <c r="AD8" s="1"/>
      <c r="AE8" s="1"/>
      <c r="AF8" s="1"/>
      <c r="AG8" s="1"/>
      <c r="AH8" s="1"/>
      <c r="AI8" s="1"/>
      <c r="AJ8" s="1"/>
      <c r="AK8" s="1"/>
      <c r="AL8" s="1"/>
      <c r="AM8" s="1"/>
      <c r="AN8" s="1"/>
      <c r="AO8" s="1"/>
      <c r="AP8" s="1"/>
    </row>
    <row r="9" spans="1:42" x14ac:dyDescent="0.25">
      <c r="A9" s="8"/>
      <c r="B9" s="12"/>
      <c r="C9" s="12"/>
      <c r="D9" s="12"/>
      <c r="E9" s="12"/>
      <c r="F9" s="12"/>
      <c r="G9" s="12"/>
      <c r="H9" s="12"/>
      <c r="I9" s="12"/>
      <c r="J9" s="3"/>
      <c r="K9" s="3"/>
      <c r="L9" s="3"/>
      <c r="M9" s="29"/>
      <c r="N9" s="30"/>
      <c r="O9" s="30"/>
      <c r="P9" s="30"/>
      <c r="Q9" s="30"/>
      <c r="R9" s="30"/>
      <c r="S9" s="30"/>
      <c r="T9" s="30"/>
      <c r="U9" s="31"/>
      <c r="V9" s="1"/>
      <c r="W9" s="1"/>
      <c r="X9" s="1"/>
      <c r="Y9" s="1"/>
      <c r="Z9" s="1"/>
      <c r="AA9" s="1"/>
      <c r="AB9" s="1"/>
      <c r="AC9" s="1"/>
      <c r="AD9" s="1"/>
      <c r="AE9" s="1"/>
      <c r="AF9" s="1"/>
      <c r="AG9" s="1"/>
      <c r="AH9" s="1"/>
      <c r="AI9" s="1"/>
      <c r="AJ9" s="1"/>
      <c r="AK9" s="1"/>
      <c r="AL9" s="1"/>
      <c r="AM9" s="1"/>
      <c r="AN9" s="1"/>
      <c r="AO9" s="1"/>
      <c r="AP9" s="1"/>
    </row>
    <row r="10" spans="1:42" ht="23.25" x14ac:dyDescent="0.25">
      <c r="A10" s="11"/>
      <c r="B10" s="17" t="s">
        <v>18</v>
      </c>
      <c r="C10" s="18"/>
      <c r="D10" s="18"/>
      <c r="E10" s="18"/>
      <c r="F10" s="18"/>
      <c r="G10" s="18"/>
      <c r="H10" s="18"/>
      <c r="I10" s="19"/>
      <c r="J10" s="3"/>
      <c r="K10" s="6" t="s">
        <v>20</v>
      </c>
      <c r="L10" s="3"/>
      <c r="M10" s="29"/>
      <c r="N10" s="30"/>
      <c r="O10" s="30"/>
      <c r="P10" s="30"/>
      <c r="Q10" s="30"/>
      <c r="R10" s="30"/>
      <c r="S10" s="30"/>
      <c r="T10" s="30"/>
      <c r="U10" s="31"/>
      <c r="V10" s="1"/>
      <c r="W10" s="1"/>
      <c r="X10" s="1"/>
      <c r="Y10" s="1"/>
      <c r="Z10" s="1"/>
      <c r="AA10" s="1"/>
      <c r="AB10" s="1"/>
      <c r="AC10" s="1"/>
      <c r="AD10" s="1"/>
      <c r="AE10" s="1"/>
      <c r="AF10" s="1"/>
      <c r="AG10" s="1"/>
      <c r="AH10" s="1"/>
      <c r="AI10" s="1"/>
      <c r="AJ10" s="1"/>
      <c r="AK10" s="1"/>
      <c r="AL10" s="1"/>
      <c r="AM10" s="1"/>
      <c r="AN10" s="1"/>
      <c r="AO10" s="1"/>
      <c r="AP10" s="1"/>
    </row>
    <row r="11" spans="1:42" x14ac:dyDescent="0.25">
      <c r="A11" s="8"/>
      <c r="B11" s="13" t="s">
        <v>0</v>
      </c>
      <c r="C11" s="14">
        <v>800</v>
      </c>
      <c r="D11" s="15">
        <f>IFERROR(SUM(C11:C17)/$C$8,"")</f>
        <v>0.55031446540880502</v>
      </c>
      <c r="E11" s="13"/>
      <c r="F11" s="14"/>
      <c r="G11" s="15" t="str">
        <f>IFERROR(SUM(F11:F17)/$F$8,"")</f>
        <v/>
      </c>
      <c r="H11" s="13"/>
      <c r="I11" s="15">
        <f>IFERROR(SUM(F11:F17,C11:C17)/$I$8,"")</f>
        <v>0.55031446540880502</v>
      </c>
      <c r="J11" s="4"/>
      <c r="K11" s="7" t="s">
        <v>21</v>
      </c>
      <c r="L11" s="3"/>
      <c r="M11" s="29"/>
      <c r="N11" s="30"/>
      <c r="O11" s="30"/>
      <c r="P11" s="30"/>
      <c r="Q11" s="30"/>
      <c r="R11" s="30"/>
      <c r="S11" s="30"/>
      <c r="T11" s="30"/>
      <c r="U11" s="31"/>
      <c r="V11" s="1"/>
      <c r="W11" s="1"/>
      <c r="X11" s="1"/>
      <c r="Y11" s="1"/>
      <c r="Z11" s="1"/>
      <c r="AA11" s="1"/>
      <c r="AB11" s="1"/>
      <c r="AC11" s="1"/>
      <c r="AD11" s="1"/>
      <c r="AE11" s="1"/>
      <c r="AF11" s="1"/>
      <c r="AG11" s="1"/>
      <c r="AH11" s="1"/>
      <c r="AI11" s="1"/>
      <c r="AJ11" s="1"/>
      <c r="AK11" s="1"/>
      <c r="AL11" s="1"/>
      <c r="AM11" s="1"/>
      <c r="AN11" s="1"/>
      <c r="AO11" s="1"/>
      <c r="AP11" s="1"/>
    </row>
    <row r="12" spans="1:42" x14ac:dyDescent="0.25">
      <c r="A12" s="8"/>
      <c r="B12" s="8" t="s">
        <v>1</v>
      </c>
      <c r="C12" s="10">
        <v>2000</v>
      </c>
      <c r="D12" s="8"/>
      <c r="E12" s="8"/>
      <c r="F12" s="10"/>
      <c r="G12" s="8"/>
      <c r="H12" s="8"/>
      <c r="I12" s="8"/>
      <c r="J12" s="3"/>
      <c r="K12" s="3"/>
      <c r="L12" s="3"/>
      <c r="M12" s="29"/>
      <c r="N12" s="30"/>
      <c r="O12" s="30"/>
      <c r="P12" s="30"/>
      <c r="Q12" s="30"/>
      <c r="R12" s="30"/>
      <c r="S12" s="30"/>
      <c r="T12" s="30"/>
      <c r="U12" s="31"/>
      <c r="V12" s="1"/>
      <c r="W12" s="1"/>
      <c r="X12" s="1"/>
      <c r="Y12" s="1"/>
      <c r="Z12" s="1"/>
      <c r="AA12" s="1"/>
      <c r="AB12" s="1"/>
      <c r="AC12" s="1"/>
      <c r="AD12" s="1"/>
      <c r="AE12" s="1"/>
      <c r="AF12" s="1"/>
      <c r="AG12" s="1"/>
      <c r="AH12" s="1"/>
      <c r="AI12" s="1"/>
      <c r="AJ12" s="1"/>
      <c r="AK12" s="1"/>
      <c r="AL12" s="1"/>
      <c r="AM12" s="1"/>
      <c r="AN12" s="1"/>
      <c r="AO12" s="1"/>
      <c r="AP12" s="1"/>
    </row>
    <row r="13" spans="1:42" x14ac:dyDescent="0.25">
      <c r="A13" s="8"/>
      <c r="B13" s="8" t="s">
        <v>2</v>
      </c>
      <c r="C13" s="10">
        <v>200</v>
      </c>
      <c r="D13" s="8"/>
      <c r="E13" s="8"/>
      <c r="F13" s="10"/>
      <c r="G13" s="8"/>
      <c r="H13" s="8"/>
      <c r="I13" s="8"/>
      <c r="J13" s="3"/>
      <c r="K13" s="3"/>
      <c r="L13" s="3"/>
      <c r="M13" s="29"/>
      <c r="N13" s="30"/>
      <c r="O13" s="30"/>
      <c r="P13" s="30"/>
      <c r="Q13" s="30"/>
      <c r="R13" s="30"/>
      <c r="S13" s="30"/>
      <c r="T13" s="30"/>
      <c r="U13" s="31"/>
      <c r="V13" s="1"/>
      <c r="W13" s="1"/>
      <c r="X13" s="1"/>
      <c r="Y13" s="1"/>
      <c r="Z13" s="1"/>
      <c r="AA13" s="1"/>
      <c r="AB13" s="1"/>
      <c r="AC13" s="1"/>
      <c r="AD13" s="1"/>
      <c r="AE13" s="1"/>
      <c r="AF13" s="1"/>
      <c r="AG13" s="1"/>
      <c r="AH13" s="1"/>
      <c r="AI13" s="1"/>
      <c r="AJ13" s="1"/>
      <c r="AK13" s="1"/>
      <c r="AL13" s="1"/>
      <c r="AM13" s="1"/>
      <c r="AN13" s="1"/>
      <c r="AO13" s="1"/>
      <c r="AP13" s="1"/>
    </row>
    <row r="14" spans="1:42" x14ac:dyDescent="0.25">
      <c r="A14" s="8"/>
      <c r="B14" s="8" t="s">
        <v>4</v>
      </c>
      <c r="C14" s="10">
        <v>400</v>
      </c>
      <c r="D14" s="8"/>
      <c r="E14" s="8"/>
      <c r="F14" s="10"/>
      <c r="G14" s="8"/>
      <c r="H14" s="8"/>
      <c r="I14" s="8"/>
      <c r="J14" s="3"/>
      <c r="K14" s="3"/>
      <c r="L14" s="3"/>
      <c r="M14" s="29"/>
      <c r="N14" s="30"/>
      <c r="O14" s="30"/>
      <c r="P14" s="30"/>
      <c r="Q14" s="30"/>
      <c r="R14" s="30"/>
      <c r="S14" s="30"/>
      <c r="T14" s="30"/>
      <c r="U14" s="31"/>
      <c r="V14" s="1"/>
      <c r="W14" s="1"/>
      <c r="X14" s="1"/>
      <c r="Y14" s="1"/>
      <c r="Z14" s="1"/>
      <c r="AA14" s="1"/>
      <c r="AB14" s="1"/>
      <c r="AC14" s="1"/>
      <c r="AD14" s="1"/>
      <c r="AE14" s="1"/>
      <c r="AF14" s="1"/>
      <c r="AG14" s="1"/>
      <c r="AH14" s="1"/>
      <c r="AI14" s="1"/>
      <c r="AJ14" s="1"/>
      <c r="AK14" s="1"/>
      <c r="AL14" s="1"/>
      <c r="AM14" s="1"/>
      <c r="AN14" s="1"/>
      <c r="AO14" s="1"/>
      <c r="AP14" s="1"/>
    </row>
    <row r="15" spans="1:42" x14ac:dyDescent="0.25">
      <c r="A15" s="8"/>
      <c r="B15" s="8" t="s">
        <v>5</v>
      </c>
      <c r="C15" s="10">
        <v>250</v>
      </c>
      <c r="D15" s="8"/>
      <c r="E15" s="8"/>
      <c r="F15" s="10"/>
      <c r="G15" s="8"/>
      <c r="H15" s="8"/>
      <c r="I15" s="8"/>
      <c r="J15" s="3"/>
      <c r="K15" s="3"/>
      <c r="L15" s="3"/>
      <c r="M15" s="29"/>
      <c r="N15" s="30"/>
      <c r="O15" s="30"/>
      <c r="P15" s="30"/>
      <c r="Q15" s="30"/>
      <c r="R15" s="30"/>
      <c r="S15" s="30"/>
      <c r="T15" s="30"/>
      <c r="U15" s="31"/>
      <c r="V15" s="1"/>
      <c r="W15" s="1"/>
      <c r="X15" s="1"/>
      <c r="Y15" s="1"/>
      <c r="Z15" s="1"/>
      <c r="AA15" s="1"/>
      <c r="AB15" s="1"/>
      <c r="AC15" s="1"/>
      <c r="AD15" s="1"/>
      <c r="AE15" s="1"/>
      <c r="AF15" s="1"/>
      <c r="AG15" s="1"/>
      <c r="AH15" s="1"/>
      <c r="AI15" s="1"/>
      <c r="AJ15" s="1"/>
      <c r="AK15" s="1"/>
      <c r="AL15" s="1"/>
      <c r="AM15" s="1"/>
      <c r="AN15" s="1"/>
      <c r="AO15" s="1"/>
      <c r="AP15" s="1"/>
    </row>
    <row r="16" spans="1:42" x14ac:dyDescent="0.25">
      <c r="A16" s="8"/>
      <c r="B16" s="8" t="s">
        <v>6</v>
      </c>
      <c r="C16" s="10">
        <v>1500</v>
      </c>
      <c r="D16" s="8"/>
      <c r="E16" s="8"/>
      <c r="F16" s="10"/>
      <c r="G16" s="8"/>
      <c r="H16" s="8"/>
      <c r="I16" s="8"/>
      <c r="J16" s="3"/>
      <c r="K16" s="3"/>
      <c r="L16" s="3"/>
      <c r="M16" s="29"/>
      <c r="N16" s="30"/>
      <c r="O16" s="30"/>
      <c r="P16" s="30"/>
      <c r="Q16" s="30"/>
      <c r="R16" s="30"/>
      <c r="S16" s="30"/>
      <c r="T16" s="30"/>
      <c r="U16" s="31"/>
      <c r="V16" s="1"/>
      <c r="W16" s="1"/>
      <c r="X16" s="1"/>
      <c r="Y16" s="1"/>
      <c r="Z16" s="1"/>
      <c r="AA16" s="1"/>
      <c r="AB16" s="1"/>
      <c r="AC16" s="1"/>
      <c r="AD16" s="1"/>
      <c r="AE16" s="1"/>
      <c r="AF16" s="1"/>
      <c r="AG16" s="1"/>
      <c r="AH16" s="1"/>
      <c r="AI16" s="1"/>
      <c r="AJ16" s="1"/>
      <c r="AK16" s="1"/>
      <c r="AL16" s="1"/>
      <c r="AM16" s="1"/>
      <c r="AN16" s="1"/>
      <c r="AO16" s="1"/>
      <c r="AP16" s="1"/>
    </row>
    <row r="17" spans="1:42" x14ac:dyDescent="0.25">
      <c r="A17" s="8"/>
      <c r="B17" s="8" t="s">
        <v>7</v>
      </c>
      <c r="C17" s="10">
        <v>100</v>
      </c>
      <c r="D17" s="8"/>
      <c r="E17" s="8"/>
      <c r="F17" s="10"/>
      <c r="G17" s="8"/>
      <c r="H17" s="8"/>
      <c r="I17" s="8"/>
      <c r="J17" s="3"/>
      <c r="K17" s="3"/>
      <c r="L17" s="3"/>
      <c r="M17" s="29"/>
      <c r="N17" s="30"/>
      <c r="O17" s="30"/>
      <c r="P17" s="30"/>
      <c r="Q17" s="30"/>
      <c r="R17" s="30"/>
      <c r="S17" s="30"/>
      <c r="T17" s="30"/>
      <c r="U17" s="31"/>
      <c r="V17" s="1"/>
      <c r="W17" s="1"/>
      <c r="X17" s="1"/>
      <c r="Y17" s="1"/>
      <c r="Z17" s="1"/>
      <c r="AA17" s="1"/>
      <c r="AB17" s="1"/>
      <c r="AC17" s="1"/>
      <c r="AD17" s="1"/>
      <c r="AE17" s="1"/>
      <c r="AF17" s="1"/>
      <c r="AG17" s="1"/>
      <c r="AH17" s="1"/>
      <c r="AI17" s="1"/>
      <c r="AJ17" s="1"/>
      <c r="AK17" s="1"/>
      <c r="AL17" s="1"/>
      <c r="AM17" s="1"/>
      <c r="AN17" s="1"/>
      <c r="AO17" s="1"/>
      <c r="AP17" s="1"/>
    </row>
    <row r="18" spans="1:42" x14ac:dyDescent="0.25">
      <c r="A18" s="8"/>
      <c r="B18" s="12"/>
      <c r="C18" s="12"/>
      <c r="D18" s="12"/>
      <c r="E18" s="12"/>
      <c r="F18" s="12"/>
      <c r="G18" s="12"/>
      <c r="H18" s="12"/>
      <c r="I18" s="12"/>
      <c r="J18" s="3"/>
      <c r="K18" s="3"/>
      <c r="L18" s="3"/>
      <c r="M18" s="29"/>
      <c r="N18" s="30"/>
      <c r="O18" s="30"/>
      <c r="P18" s="30"/>
      <c r="Q18" s="30"/>
      <c r="R18" s="30"/>
      <c r="S18" s="30"/>
      <c r="T18" s="30"/>
      <c r="U18" s="31"/>
      <c r="V18" s="1"/>
      <c r="W18" s="1"/>
      <c r="X18" s="1"/>
      <c r="Y18" s="1"/>
      <c r="Z18" s="1"/>
      <c r="AA18" s="1"/>
      <c r="AB18" s="1"/>
      <c r="AC18" s="1"/>
      <c r="AD18" s="1"/>
      <c r="AE18" s="1"/>
      <c r="AF18" s="1"/>
      <c r="AG18" s="1"/>
      <c r="AH18" s="1"/>
      <c r="AI18" s="1"/>
      <c r="AJ18" s="1"/>
      <c r="AK18" s="1"/>
      <c r="AL18" s="1"/>
      <c r="AM18" s="1"/>
      <c r="AN18" s="1"/>
      <c r="AO18" s="1"/>
      <c r="AP18" s="1"/>
    </row>
    <row r="19" spans="1:42" ht="23.25" x14ac:dyDescent="0.25">
      <c r="A19" s="11"/>
      <c r="B19" s="20" t="s">
        <v>19</v>
      </c>
      <c r="C19" s="21"/>
      <c r="D19" s="21"/>
      <c r="E19" s="21"/>
      <c r="F19" s="21"/>
      <c r="G19" s="21"/>
      <c r="H19" s="21"/>
      <c r="I19" s="22"/>
      <c r="J19" s="3"/>
      <c r="K19" s="6" t="s">
        <v>20</v>
      </c>
      <c r="L19" s="3"/>
      <c r="M19" s="29"/>
      <c r="N19" s="30"/>
      <c r="O19" s="30"/>
      <c r="P19" s="30"/>
      <c r="Q19" s="30"/>
      <c r="R19" s="30"/>
      <c r="S19" s="30"/>
      <c r="T19" s="30"/>
      <c r="U19" s="31"/>
      <c r="V19" s="1"/>
      <c r="W19" s="1"/>
      <c r="X19" s="1"/>
      <c r="Y19" s="1"/>
      <c r="Z19" s="1"/>
      <c r="AA19" s="1"/>
      <c r="AB19" s="1"/>
      <c r="AC19" s="1"/>
      <c r="AD19" s="1"/>
      <c r="AE19" s="1"/>
      <c r="AF19" s="1"/>
      <c r="AG19" s="1"/>
      <c r="AH19" s="1"/>
      <c r="AI19" s="1"/>
      <c r="AJ19" s="1"/>
      <c r="AK19" s="1"/>
      <c r="AL19" s="1"/>
      <c r="AM19" s="1"/>
      <c r="AN19" s="1"/>
      <c r="AO19" s="1"/>
      <c r="AP19" s="1"/>
    </row>
    <row r="20" spans="1:42" x14ac:dyDescent="0.25">
      <c r="A20" s="8"/>
      <c r="B20" s="12" t="s">
        <v>27</v>
      </c>
      <c r="C20" s="14">
        <v>540</v>
      </c>
      <c r="D20" s="16">
        <f>IFERROR(SUM(C20:C27)/$C$8,"")</f>
        <v>0.3249475890985325</v>
      </c>
      <c r="E20" s="13"/>
      <c r="F20" s="14"/>
      <c r="G20" s="16" t="str">
        <f>IFERROR(SUM(F20:F27)/$F$8,"")</f>
        <v/>
      </c>
      <c r="H20" s="13"/>
      <c r="I20" s="16">
        <f>IFERROR(SUM(F20:F27,C20:C27)/$I$8,"")</f>
        <v>0.3249475890985325</v>
      </c>
      <c r="J20" s="4"/>
      <c r="K20" s="7" t="s">
        <v>22</v>
      </c>
      <c r="L20" s="3"/>
      <c r="M20" s="29"/>
      <c r="N20" s="30"/>
      <c r="O20" s="30"/>
      <c r="P20" s="30"/>
      <c r="Q20" s="30"/>
      <c r="R20" s="30"/>
      <c r="S20" s="30"/>
      <c r="T20" s="30"/>
      <c r="U20" s="31"/>
      <c r="V20" s="1"/>
      <c r="W20" s="1"/>
      <c r="X20" s="1"/>
      <c r="Y20" s="1"/>
      <c r="Z20" s="1"/>
      <c r="AA20" s="1"/>
      <c r="AB20" s="1"/>
      <c r="AC20" s="1"/>
      <c r="AD20" s="1"/>
      <c r="AE20" s="1"/>
      <c r="AF20" s="1"/>
      <c r="AG20" s="1"/>
      <c r="AH20" s="1"/>
      <c r="AI20" s="1"/>
      <c r="AJ20" s="1"/>
      <c r="AK20" s="1"/>
      <c r="AL20" s="1"/>
      <c r="AM20" s="1"/>
      <c r="AN20" s="1"/>
      <c r="AO20" s="1"/>
      <c r="AP20" s="1"/>
    </row>
    <row r="21" spans="1:42" x14ac:dyDescent="0.25">
      <c r="A21" s="8"/>
      <c r="B21" s="13" t="s">
        <v>3</v>
      </c>
      <c r="C21" s="14"/>
      <c r="D21" s="8"/>
      <c r="E21" s="13"/>
      <c r="F21" s="14"/>
      <c r="G21" s="8"/>
      <c r="H21" s="13"/>
      <c r="I21" s="8"/>
      <c r="J21" s="4"/>
      <c r="K21" s="36"/>
      <c r="L21" s="3"/>
      <c r="M21" s="29"/>
      <c r="N21" s="30"/>
      <c r="O21" s="30"/>
      <c r="P21" s="30"/>
      <c r="Q21" s="30"/>
      <c r="R21" s="30"/>
      <c r="S21" s="30"/>
      <c r="T21" s="30"/>
      <c r="U21" s="31"/>
      <c r="V21" s="1"/>
      <c r="W21" s="1"/>
      <c r="X21" s="1"/>
      <c r="Y21" s="1"/>
      <c r="Z21" s="1"/>
      <c r="AA21" s="1"/>
      <c r="AB21" s="1"/>
      <c r="AC21" s="1"/>
      <c r="AD21" s="1"/>
      <c r="AE21" s="1"/>
      <c r="AF21" s="1"/>
      <c r="AG21" s="1"/>
      <c r="AH21" s="1"/>
      <c r="AI21" s="1"/>
      <c r="AJ21" s="1"/>
      <c r="AK21" s="1"/>
      <c r="AL21" s="1"/>
      <c r="AM21" s="1"/>
      <c r="AN21" s="1"/>
      <c r="AO21" s="1"/>
      <c r="AP21" s="1"/>
    </row>
    <row r="22" spans="1:42" x14ac:dyDescent="0.25">
      <c r="A22" s="8"/>
      <c r="B22" s="8" t="s">
        <v>12</v>
      </c>
      <c r="C22" s="10"/>
      <c r="D22" s="8"/>
      <c r="E22" s="8"/>
      <c r="F22" s="10"/>
      <c r="G22" s="8"/>
      <c r="H22" s="8"/>
      <c r="I22" s="8"/>
      <c r="J22" s="3"/>
      <c r="K22" s="3"/>
      <c r="L22" s="3"/>
      <c r="M22" s="29"/>
      <c r="N22" s="30"/>
      <c r="O22" s="30"/>
      <c r="P22" s="30"/>
      <c r="Q22" s="30"/>
      <c r="R22" s="30"/>
      <c r="S22" s="30"/>
      <c r="T22" s="30"/>
      <c r="U22" s="31"/>
      <c r="V22" s="1"/>
      <c r="W22" s="1"/>
      <c r="X22" s="1"/>
      <c r="Y22" s="1"/>
      <c r="Z22" s="1"/>
      <c r="AA22" s="1"/>
      <c r="AB22" s="1"/>
      <c r="AC22" s="1"/>
      <c r="AD22" s="1"/>
      <c r="AE22" s="1"/>
      <c r="AF22" s="1"/>
      <c r="AG22" s="1"/>
      <c r="AH22" s="1"/>
      <c r="AI22" s="1"/>
      <c r="AJ22" s="1"/>
      <c r="AK22" s="1"/>
      <c r="AL22" s="1"/>
      <c r="AM22" s="1"/>
      <c r="AN22" s="1"/>
      <c r="AO22" s="1"/>
      <c r="AP22" s="1"/>
    </row>
    <row r="23" spans="1:42" x14ac:dyDescent="0.25">
      <c r="A23" s="8"/>
      <c r="B23" s="8" t="s">
        <v>13</v>
      </c>
      <c r="C23" s="10"/>
      <c r="D23" s="8"/>
      <c r="E23" s="8"/>
      <c r="F23" s="10"/>
      <c r="G23" s="8"/>
      <c r="H23" s="8"/>
      <c r="I23" s="8"/>
      <c r="J23" s="3"/>
      <c r="K23" s="3"/>
      <c r="L23" s="3"/>
      <c r="M23" s="29"/>
      <c r="N23" s="30"/>
      <c r="O23" s="30"/>
      <c r="P23" s="30"/>
      <c r="Q23" s="30"/>
      <c r="R23" s="30"/>
      <c r="S23" s="30"/>
      <c r="T23" s="30"/>
      <c r="U23" s="31"/>
      <c r="V23" s="1"/>
      <c r="W23" s="1"/>
      <c r="X23" s="1"/>
      <c r="Y23" s="1"/>
      <c r="Z23" s="1"/>
      <c r="AA23" s="1"/>
      <c r="AB23" s="1"/>
      <c r="AC23" s="1"/>
      <c r="AD23" s="1"/>
      <c r="AE23" s="1"/>
      <c r="AF23" s="1"/>
      <c r="AG23" s="1"/>
      <c r="AH23" s="1"/>
      <c r="AI23" s="1"/>
      <c r="AJ23" s="1"/>
      <c r="AK23" s="1"/>
      <c r="AL23" s="1"/>
      <c r="AM23" s="1"/>
      <c r="AN23" s="1"/>
      <c r="AO23" s="1"/>
      <c r="AP23" s="1"/>
    </row>
    <row r="24" spans="1:42" x14ac:dyDescent="0.25">
      <c r="A24" s="8"/>
      <c r="B24" s="8" t="s">
        <v>14</v>
      </c>
      <c r="C24" s="10"/>
      <c r="D24" s="8"/>
      <c r="E24" s="8"/>
      <c r="F24" s="10"/>
      <c r="G24" s="8"/>
      <c r="H24" s="8"/>
      <c r="I24" s="8"/>
      <c r="J24" s="3"/>
      <c r="K24" s="3"/>
      <c r="L24" s="3"/>
      <c r="M24" s="29"/>
      <c r="N24" s="30"/>
      <c r="O24" s="30"/>
      <c r="P24" s="30"/>
      <c r="Q24" s="30"/>
      <c r="R24" s="30"/>
      <c r="S24" s="30"/>
      <c r="T24" s="30"/>
      <c r="U24" s="31"/>
      <c r="V24" s="1"/>
      <c r="W24" s="1"/>
      <c r="X24" s="1"/>
      <c r="Y24" s="1"/>
      <c r="Z24" s="1"/>
      <c r="AA24" s="1"/>
      <c r="AB24" s="1"/>
      <c r="AC24" s="1"/>
      <c r="AD24" s="1"/>
      <c r="AE24" s="1"/>
      <c r="AF24" s="1"/>
      <c r="AG24" s="1"/>
      <c r="AH24" s="1"/>
      <c r="AI24" s="1"/>
      <c r="AJ24" s="1"/>
      <c r="AK24" s="1"/>
      <c r="AL24" s="1"/>
      <c r="AM24" s="1"/>
      <c r="AN24" s="1"/>
      <c r="AO24" s="1"/>
      <c r="AP24" s="1"/>
    </row>
    <row r="25" spans="1:42" x14ac:dyDescent="0.25">
      <c r="A25" s="8"/>
      <c r="B25" s="8" t="s">
        <v>25</v>
      </c>
      <c r="C25" s="10">
        <f>580*2</f>
        <v>1160</v>
      </c>
      <c r="D25" s="8"/>
      <c r="E25" s="8"/>
      <c r="F25" s="10"/>
      <c r="G25" s="8"/>
      <c r="H25" s="8"/>
      <c r="I25" s="8"/>
      <c r="J25" s="3"/>
      <c r="K25" s="3"/>
      <c r="L25" s="3"/>
      <c r="M25" s="29"/>
      <c r="N25" s="30"/>
      <c r="O25" s="30"/>
      <c r="P25" s="30"/>
      <c r="Q25" s="30"/>
      <c r="R25" s="30"/>
      <c r="S25" s="30"/>
      <c r="T25" s="30"/>
      <c r="U25" s="31"/>
      <c r="V25" s="1"/>
      <c r="W25" s="1"/>
      <c r="X25" s="1"/>
      <c r="Y25" s="1"/>
      <c r="Z25" s="1"/>
      <c r="AA25" s="1"/>
      <c r="AB25" s="1"/>
      <c r="AC25" s="1"/>
      <c r="AD25" s="1"/>
      <c r="AE25" s="1"/>
      <c r="AF25" s="1"/>
      <c r="AG25" s="1"/>
      <c r="AH25" s="1"/>
      <c r="AI25" s="1"/>
      <c r="AJ25" s="1"/>
      <c r="AK25" s="1"/>
      <c r="AL25" s="1"/>
      <c r="AM25" s="1"/>
      <c r="AN25" s="1"/>
      <c r="AO25" s="1"/>
      <c r="AP25" s="1"/>
    </row>
    <row r="26" spans="1:42" x14ac:dyDescent="0.25">
      <c r="A26" s="8"/>
      <c r="B26" s="8" t="s">
        <v>31</v>
      </c>
      <c r="C26" s="10">
        <v>400</v>
      </c>
      <c r="D26" s="8"/>
      <c r="E26" s="8"/>
      <c r="F26" s="10"/>
      <c r="G26" s="8"/>
      <c r="H26" s="8"/>
      <c r="I26" s="8"/>
      <c r="J26" s="3"/>
      <c r="K26" s="3"/>
      <c r="L26" s="3"/>
      <c r="M26" s="29"/>
      <c r="N26" s="30"/>
      <c r="O26" s="30"/>
      <c r="P26" s="30"/>
      <c r="Q26" s="30"/>
      <c r="R26" s="30"/>
      <c r="S26" s="30"/>
      <c r="T26" s="30"/>
      <c r="U26" s="31"/>
      <c r="V26" s="1"/>
      <c r="W26" s="1"/>
      <c r="X26" s="1"/>
      <c r="Y26" s="1"/>
      <c r="Z26" s="1"/>
      <c r="AA26" s="1"/>
      <c r="AB26" s="1"/>
      <c r="AC26" s="1"/>
      <c r="AD26" s="1"/>
      <c r="AE26" s="1"/>
      <c r="AF26" s="1"/>
      <c r="AG26" s="1"/>
      <c r="AH26" s="1"/>
      <c r="AI26" s="1"/>
      <c r="AJ26" s="1"/>
      <c r="AK26" s="1"/>
      <c r="AL26" s="1"/>
      <c r="AM26" s="1"/>
      <c r="AN26" s="1"/>
      <c r="AO26" s="1"/>
      <c r="AP26" s="1"/>
    </row>
    <row r="27" spans="1:42" x14ac:dyDescent="0.25">
      <c r="A27" s="8"/>
      <c r="B27" s="8" t="s">
        <v>34</v>
      </c>
      <c r="C27" s="10">
        <v>1000</v>
      </c>
      <c r="D27" s="8"/>
      <c r="E27" s="8"/>
      <c r="F27" s="10"/>
      <c r="G27" s="8"/>
      <c r="H27" s="8"/>
      <c r="I27" s="8"/>
      <c r="J27" s="3"/>
      <c r="K27" s="3"/>
      <c r="L27" s="3"/>
      <c r="M27" s="29"/>
      <c r="N27" s="30"/>
      <c r="O27" s="30"/>
      <c r="P27" s="30"/>
      <c r="Q27" s="30"/>
      <c r="R27" s="30"/>
      <c r="S27" s="30"/>
      <c r="T27" s="30"/>
      <c r="U27" s="31"/>
      <c r="V27" s="1"/>
      <c r="W27" s="1"/>
      <c r="X27" s="1"/>
      <c r="Y27" s="1"/>
      <c r="Z27" s="1"/>
      <c r="AA27" s="1"/>
      <c r="AB27" s="1"/>
      <c r="AC27" s="1"/>
      <c r="AD27" s="1"/>
      <c r="AE27" s="1"/>
      <c r="AF27" s="1"/>
      <c r="AG27" s="1"/>
      <c r="AH27" s="1"/>
      <c r="AI27" s="1"/>
      <c r="AJ27" s="1"/>
      <c r="AK27" s="1"/>
      <c r="AL27" s="1"/>
      <c r="AM27" s="1"/>
      <c r="AN27" s="1"/>
      <c r="AO27" s="1"/>
      <c r="AP27" s="1"/>
    </row>
    <row r="28" spans="1:42" x14ac:dyDescent="0.25">
      <c r="A28" s="8"/>
      <c r="B28" s="12"/>
      <c r="C28" s="12"/>
      <c r="D28" s="12"/>
      <c r="E28" s="12"/>
      <c r="F28" s="12"/>
      <c r="G28" s="12"/>
      <c r="H28" s="12"/>
      <c r="I28" s="12"/>
      <c r="J28" s="3"/>
      <c r="K28" s="3"/>
      <c r="L28" s="3"/>
      <c r="M28" s="29"/>
      <c r="N28" s="30"/>
      <c r="O28" s="30"/>
      <c r="P28" s="30"/>
      <c r="Q28" s="30"/>
      <c r="R28" s="30"/>
      <c r="S28" s="30"/>
      <c r="T28" s="30"/>
      <c r="U28" s="31"/>
      <c r="V28" s="1"/>
      <c r="W28" s="1"/>
      <c r="X28" s="1"/>
      <c r="Y28" s="1"/>
      <c r="Z28" s="1"/>
      <c r="AA28" s="1"/>
      <c r="AB28" s="1"/>
      <c r="AC28" s="1"/>
      <c r="AD28" s="1"/>
      <c r="AE28" s="1"/>
      <c r="AF28" s="1"/>
      <c r="AG28" s="1"/>
      <c r="AH28" s="1"/>
      <c r="AI28" s="1"/>
      <c r="AJ28" s="1"/>
      <c r="AK28" s="1"/>
      <c r="AL28" s="1"/>
      <c r="AM28" s="1"/>
      <c r="AN28" s="1"/>
      <c r="AO28" s="1"/>
      <c r="AP28" s="1"/>
    </row>
    <row r="29" spans="1:42" ht="23.25" x14ac:dyDescent="0.25">
      <c r="A29" s="11"/>
      <c r="B29" s="23" t="s">
        <v>17</v>
      </c>
      <c r="C29" s="24"/>
      <c r="D29" s="24"/>
      <c r="E29" s="24"/>
      <c r="F29" s="24"/>
      <c r="G29" s="24"/>
      <c r="H29" s="24"/>
      <c r="I29" s="25"/>
      <c r="J29" s="3"/>
      <c r="K29" s="6" t="s">
        <v>20</v>
      </c>
      <c r="L29" s="3"/>
      <c r="M29" s="29"/>
      <c r="N29" s="30"/>
      <c r="O29" s="30"/>
      <c r="P29" s="30"/>
      <c r="Q29" s="30"/>
      <c r="R29" s="30"/>
      <c r="S29" s="30"/>
      <c r="T29" s="30"/>
      <c r="U29" s="31"/>
      <c r="V29" s="1"/>
      <c r="W29" s="1"/>
      <c r="X29" s="1"/>
      <c r="Y29" s="1"/>
      <c r="Z29" s="1"/>
      <c r="AA29" s="1"/>
      <c r="AB29" s="1"/>
      <c r="AC29" s="1"/>
      <c r="AD29" s="1"/>
      <c r="AE29" s="1"/>
      <c r="AF29" s="1"/>
      <c r="AG29" s="1"/>
      <c r="AH29" s="1"/>
      <c r="AI29" s="1"/>
      <c r="AJ29" s="1"/>
      <c r="AK29" s="1"/>
      <c r="AL29" s="1"/>
      <c r="AM29" s="1"/>
      <c r="AN29" s="1"/>
      <c r="AO29" s="1"/>
      <c r="AP29" s="1"/>
    </row>
    <row r="30" spans="1:42" x14ac:dyDescent="0.25">
      <c r="A30" s="8"/>
      <c r="B30" s="13" t="s">
        <v>24</v>
      </c>
      <c r="C30" s="14">
        <f>C8-SUM(C11:C17,C20:C27)</f>
        <v>1190</v>
      </c>
      <c r="D30" s="15">
        <f>IFERROR(SUM(C30:C30)/$C$8,"")</f>
        <v>0.12473794549266247</v>
      </c>
      <c r="E30" s="13"/>
      <c r="F30" s="14"/>
      <c r="G30" s="15" t="str">
        <f>IFERROR(SUM(F30:F30)/$F$8,"")</f>
        <v/>
      </c>
      <c r="H30" s="13"/>
      <c r="I30" s="15">
        <f>IFERROR(SUM(F30:F30,C30:C30)/$I$8,"")</f>
        <v>0.12473794549266247</v>
      </c>
      <c r="J30" s="5"/>
      <c r="K30" s="7" t="s">
        <v>23</v>
      </c>
      <c r="L30" s="3"/>
      <c r="M30" s="32"/>
      <c r="N30" s="33"/>
      <c r="O30" s="33"/>
      <c r="P30" s="33"/>
      <c r="Q30" s="33"/>
      <c r="R30" s="33"/>
      <c r="S30" s="33"/>
      <c r="T30" s="33"/>
      <c r="U30" s="34"/>
      <c r="V30" s="1"/>
      <c r="W30" s="1"/>
      <c r="X30" s="1"/>
      <c r="Y30" s="1"/>
      <c r="Z30" s="1"/>
      <c r="AA30" s="1"/>
      <c r="AB30" s="1"/>
      <c r="AC30" s="1"/>
      <c r="AD30" s="1"/>
      <c r="AE30" s="1"/>
      <c r="AF30" s="1"/>
      <c r="AG30" s="1"/>
      <c r="AH30" s="1"/>
      <c r="AI30" s="1"/>
      <c r="AJ30" s="1"/>
      <c r="AK30" s="1"/>
      <c r="AL30" s="1"/>
      <c r="AM30" s="1"/>
      <c r="AN30" s="1"/>
      <c r="AO30" s="1"/>
      <c r="AP30" s="1"/>
    </row>
    <row r="31" spans="1:42" x14ac:dyDescent="0.25">
      <c r="A31" s="8"/>
      <c r="B31" s="8"/>
      <c r="C31" s="8"/>
      <c r="D31" s="8"/>
      <c r="E31" s="8"/>
      <c r="F31" s="8"/>
      <c r="G31" s="8"/>
      <c r="H31" s="8"/>
      <c r="I31" s="8"/>
      <c r="J31" s="3"/>
      <c r="K31" s="3"/>
      <c r="L31" s="3"/>
      <c r="M31" s="3"/>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x14ac:dyDescent="0.25">
      <c r="A32" s="1"/>
      <c r="B32" s="1"/>
      <c r="C32" s="8"/>
      <c r="D32" s="8"/>
      <c r="E32" s="8"/>
      <c r="F32" s="8"/>
      <c r="G32" s="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sheetData>
  <mergeCells count="4">
    <mergeCell ref="M2:U30"/>
    <mergeCell ref="B10:I10"/>
    <mergeCell ref="B19:I19"/>
    <mergeCell ref="B29:I29"/>
  </mergeCells>
  <conditionalFormatting sqref="C30:D30">
    <cfRule type="cellIs" dxfId="8" priority="3" operator="lessThan">
      <formula>0</formula>
    </cfRule>
  </conditionalFormatting>
  <conditionalFormatting sqref="F30">
    <cfRule type="cellIs" dxfId="7" priority="2" operator="lessThan">
      <formula>0</formula>
    </cfRule>
  </conditionalFormatting>
  <conditionalFormatting sqref="G30">
    <cfRule type="cellIs" dxfId="6"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5408-35A2-47BE-B2CF-D2C38618E8AE}">
  <dimension ref="A1:AP103"/>
  <sheetViews>
    <sheetView zoomScale="115" zoomScaleNormal="115" workbookViewId="0">
      <selection activeCell="C7" sqref="C7"/>
    </sheetView>
  </sheetViews>
  <sheetFormatPr defaultRowHeight="15" x14ac:dyDescent="0.25"/>
  <cols>
    <col min="1" max="1" width="3" customWidth="1"/>
    <col min="2" max="2" width="28.42578125" customWidth="1"/>
    <col min="5" max="5" width="3.5703125" customWidth="1"/>
    <col min="6" max="6" width="11.140625" customWidth="1"/>
    <col min="8" max="8" width="3.140625" customWidth="1"/>
    <col min="9" max="9" width="10" customWidth="1"/>
    <col min="10" max="10" width="1.42578125" customWidth="1"/>
    <col min="11" max="11" width="14.28515625" customWidth="1"/>
    <col min="12" max="12" width="4.28515625" customWidth="1"/>
    <col min="13" max="21" width="12.28515625" customWidth="1"/>
  </cols>
  <sheetData>
    <row r="1" spans="1:42"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28.5" x14ac:dyDescent="0.45">
      <c r="A2" s="1"/>
      <c r="B2" s="2" t="s">
        <v>41</v>
      </c>
      <c r="C2" s="1"/>
      <c r="D2" s="1"/>
      <c r="E2" s="1"/>
      <c r="F2" s="1"/>
      <c r="G2" s="1"/>
      <c r="H2" s="1"/>
      <c r="I2" s="1"/>
      <c r="J2" s="1"/>
      <c r="K2" s="1"/>
      <c r="L2" s="1"/>
      <c r="M2" s="26" t="s">
        <v>42</v>
      </c>
      <c r="N2" s="27"/>
      <c r="O2" s="27"/>
      <c r="P2" s="27"/>
      <c r="Q2" s="27"/>
      <c r="R2" s="27"/>
      <c r="S2" s="27"/>
      <c r="T2" s="27"/>
      <c r="U2" s="28"/>
      <c r="V2" s="1"/>
      <c r="W2" s="1"/>
      <c r="X2" s="1"/>
      <c r="Y2" s="1"/>
      <c r="Z2" s="1"/>
      <c r="AA2" s="1"/>
      <c r="AB2" s="1"/>
      <c r="AC2" s="1"/>
      <c r="AD2" s="1"/>
      <c r="AE2" s="1"/>
      <c r="AF2" s="1"/>
      <c r="AG2" s="1"/>
      <c r="AH2" s="1"/>
      <c r="AI2" s="1"/>
      <c r="AJ2" s="1"/>
      <c r="AK2" s="1"/>
      <c r="AL2" s="1"/>
      <c r="AM2" s="1"/>
      <c r="AN2" s="1"/>
      <c r="AO2" s="1"/>
      <c r="AP2" s="1"/>
    </row>
    <row r="3" spans="1:42" x14ac:dyDescent="0.25">
      <c r="A3" s="1"/>
      <c r="B3" s="1"/>
      <c r="C3" s="1"/>
      <c r="D3" s="1"/>
      <c r="E3" s="1"/>
      <c r="F3" s="1"/>
      <c r="G3" s="1"/>
      <c r="H3" s="1"/>
      <c r="I3" s="1"/>
      <c r="J3" s="1"/>
      <c r="K3" s="1"/>
      <c r="L3" s="1"/>
      <c r="M3" s="29"/>
      <c r="N3" s="30"/>
      <c r="O3" s="30"/>
      <c r="P3" s="30"/>
      <c r="Q3" s="30"/>
      <c r="R3" s="30"/>
      <c r="S3" s="30"/>
      <c r="T3" s="30"/>
      <c r="U3" s="31"/>
      <c r="V3" s="1"/>
      <c r="W3" s="1"/>
      <c r="X3" s="1"/>
      <c r="Y3" s="1"/>
      <c r="Z3" s="1"/>
      <c r="AA3" s="1"/>
      <c r="AB3" s="1"/>
      <c r="AC3" s="1"/>
      <c r="AD3" s="1"/>
      <c r="AE3" s="1"/>
      <c r="AF3" s="1"/>
      <c r="AG3" s="1"/>
      <c r="AH3" s="1"/>
      <c r="AI3" s="1"/>
      <c r="AJ3" s="1"/>
      <c r="AK3" s="1"/>
      <c r="AL3" s="1"/>
      <c r="AM3" s="1"/>
      <c r="AN3" s="1"/>
      <c r="AO3" s="1"/>
      <c r="AP3" s="1"/>
    </row>
    <row r="4" spans="1:42" x14ac:dyDescent="0.25">
      <c r="A4" s="1"/>
      <c r="B4" s="1"/>
      <c r="C4" s="1" t="s">
        <v>8</v>
      </c>
      <c r="D4" s="1"/>
      <c r="E4" s="1"/>
      <c r="F4" s="1" t="s">
        <v>9</v>
      </c>
      <c r="G4" s="1"/>
      <c r="H4" s="1"/>
      <c r="I4" s="1" t="s">
        <v>16</v>
      </c>
      <c r="J4" s="1"/>
      <c r="K4" s="3"/>
      <c r="L4" s="1"/>
      <c r="M4" s="29"/>
      <c r="N4" s="30"/>
      <c r="O4" s="30"/>
      <c r="P4" s="30"/>
      <c r="Q4" s="30"/>
      <c r="R4" s="30"/>
      <c r="S4" s="30"/>
      <c r="T4" s="30"/>
      <c r="U4" s="31"/>
      <c r="V4" s="1"/>
      <c r="W4" s="1"/>
      <c r="X4" s="1"/>
      <c r="Y4" s="1"/>
      <c r="Z4" s="1"/>
      <c r="AA4" s="1"/>
      <c r="AB4" s="1"/>
      <c r="AC4" s="1"/>
      <c r="AD4" s="1"/>
      <c r="AE4" s="1"/>
      <c r="AF4" s="1"/>
      <c r="AG4" s="1"/>
      <c r="AH4" s="1"/>
      <c r="AI4" s="1"/>
      <c r="AJ4" s="1"/>
      <c r="AK4" s="1"/>
      <c r="AL4" s="1"/>
      <c r="AM4" s="1"/>
      <c r="AN4" s="1"/>
      <c r="AO4" s="1"/>
      <c r="AP4" s="1"/>
    </row>
    <row r="5" spans="1:42" x14ac:dyDescent="0.25">
      <c r="A5" s="8"/>
      <c r="B5" s="8" t="s">
        <v>10</v>
      </c>
      <c r="C5" s="9" t="s">
        <v>39</v>
      </c>
      <c r="D5" s="8"/>
      <c r="E5" s="8"/>
      <c r="F5" s="9" t="s">
        <v>40</v>
      </c>
      <c r="G5" s="8"/>
      <c r="H5" s="8"/>
      <c r="I5" s="1"/>
      <c r="J5" s="3"/>
      <c r="K5" s="3"/>
      <c r="L5" s="3"/>
      <c r="M5" s="29"/>
      <c r="N5" s="30"/>
      <c r="O5" s="30"/>
      <c r="P5" s="30"/>
      <c r="Q5" s="30"/>
      <c r="R5" s="30"/>
      <c r="S5" s="30"/>
      <c r="T5" s="30"/>
      <c r="U5" s="31"/>
      <c r="V5" s="1"/>
      <c r="W5" s="1"/>
      <c r="X5" s="1"/>
      <c r="Y5" s="1"/>
      <c r="Z5" s="1"/>
      <c r="AA5" s="1"/>
      <c r="AB5" s="1"/>
      <c r="AC5" s="1"/>
      <c r="AD5" s="1"/>
      <c r="AE5" s="1"/>
      <c r="AF5" s="1"/>
      <c r="AG5" s="1"/>
      <c r="AH5" s="1"/>
      <c r="AI5" s="1"/>
      <c r="AJ5" s="1"/>
      <c r="AK5" s="1"/>
      <c r="AL5" s="1"/>
      <c r="AM5" s="1"/>
      <c r="AN5" s="1"/>
      <c r="AO5" s="1"/>
      <c r="AP5" s="1"/>
    </row>
    <row r="6" spans="1:42" x14ac:dyDescent="0.25">
      <c r="A6" s="8"/>
      <c r="B6" s="8" t="s">
        <v>11</v>
      </c>
      <c r="C6" s="9">
        <v>8000</v>
      </c>
      <c r="D6" s="8"/>
      <c r="E6" s="8"/>
      <c r="F6" s="9">
        <v>9000</v>
      </c>
      <c r="G6" s="8"/>
      <c r="H6" s="8"/>
      <c r="I6" s="3"/>
      <c r="J6" s="3"/>
      <c r="K6" s="3"/>
      <c r="L6" s="3"/>
      <c r="M6" s="29"/>
      <c r="N6" s="30"/>
      <c r="O6" s="30"/>
      <c r="P6" s="30"/>
      <c r="Q6" s="30"/>
      <c r="R6" s="30"/>
      <c r="S6" s="30"/>
      <c r="T6" s="30"/>
      <c r="U6" s="31"/>
      <c r="V6" s="1"/>
      <c r="W6" s="1"/>
      <c r="X6" s="1"/>
      <c r="Y6" s="1"/>
      <c r="Z6" s="1"/>
      <c r="AA6" s="1"/>
      <c r="AB6" s="1"/>
      <c r="AC6" s="1"/>
      <c r="AD6" s="1"/>
      <c r="AE6" s="1"/>
      <c r="AF6" s="1"/>
      <c r="AG6" s="1"/>
      <c r="AH6" s="1"/>
      <c r="AI6" s="1"/>
      <c r="AJ6" s="1"/>
      <c r="AK6" s="1"/>
      <c r="AL6" s="1"/>
      <c r="AM6" s="1"/>
      <c r="AN6" s="1"/>
      <c r="AO6" s="1"/>
      <c r="AP6" s="1"/>
    </row>
    <row r="7" spans="1:42" x14ac:dyDescent="0.25">
      <c r="A7" s="8"/>
      <c r="B7" s="12" t="s">
        <v>26</v>
      </c>
      <c r="C7" s="35">
        <f>C6*0.06</f>
        <v>480</v>
      </c>
      <c r="D7" s="12"/>
      <c r="E7" s="12"/>
      <c r="F7" s="35">
        <f>F6*0.06</f>
        <v>540</v>
      </c>
      <c r="G7" s="12"/>
      <c r="H7" s="12"/>
      <c r="I7" s="3"/>
      <c r="J7" s="3"/>
      <c r="K7" s="3"/>
      <c r="L7" s="3"/>
      <c r="M7" s="29"/>
      <c r="N7" s="30"/>
      <c r="O7" s="30"/>
      <c r="P7" s="30"/>
      <c r="Q7" s="30"/>
      <c r="R7" s="30"/>
      <c r="S7" s="30"/>
      <c r="T7" s="30"/>
      <c r="U7" s="31"/>
      <c r="V7" s="1"/>
      <c r="W7" s="1"/>
      <c r="X7" s="1"/>
      <c r="Y7" s="1"/>
      <c r="Z7" s="1"/>
      <c r="AA7" s="1"/>
      <c r="AB7" s="1"/>
      <c r="AC7" s="1"/>
      <c r="AD7" s="1"/>
      <c r="AE7" s="1"/>
      <c r="AF7" s="1"/>
      <c r="AG7" s="1"/>
      <c r="AH7" s="1"/>
      <c r="AI7" s="1"/>
      <c r="AJ7" s="1"/>
      <c r="AK7" s="1"/>
      <c r="AL7" s="1"/>
      <c r="AM7" s="1"/>
      <c r="AN7" s="1"/>
      <c r="AO7" s="1"/>
      <c r="AP7" s="1"/>
    </row>
    <row r="8" spans="1:42" x14ac:dyDescent="0.25">
      <c r="A8" s="8"/>
      <c r="B8" s="12" t="s">
        <v>28</v>
      </c>
      <c r="C8" s="35">
        <f>SUM(C6:C7)</f>
        <v>8480</v>
      </c>
      <c r="D8" s="12"/>
      <c r="E8" s="12"/>
      <c r="F8" s="35">
        <f>SUM(F6:F7)</f>
        <v>9540</v>
      </c>
      <c r="G8" s="12"/>
      <c r="H8" s="12"/>
      <c r="I8" s="9">
        <f>F8+C8</f>
        <v>18020</v>
      </c>
      <c r="J8" s="3"/>
      <c r="K8" s="3"/>
      <c r="L8" s="3"/>
      <c r="M8" s="29"/>
      <c r="N8" s="30"/>
      <c r="O8" s="30"/>
      <c r="P8" s="30"/>
      <c r="Q8" s="30"/>
      <c r="R8" s="30"/>
      <c r="S8" s="30"/>
      <c r="T8" s="30"/>
      <c r="U8" s="31"/>
      <c r="V8" s="1"/>
      <c r="W8" s="1"/>
      <c r="X8" s="1"/>
      <c r="Y8" s="1"/>
      <c r="Z8" s="1"/>
      <c r="AA8" s="1"/>
      <c r="AB8" s="1"/>
      <c r="AC8" s="1"/>
      <c r="AD8" s="1"/>
      <c r="AE8" s="1"/>
      <c r="AF8" s="1"/>
      <c r="AG8" s="1"/>
      <c r="AH8" s="1"/>
      <c r="AI8" s="1"/>
      <c r="AJ8" s="1"/>
      <c r="AK8" s="1"/>
      <c r="AL8" s="1"/>
      <c r="AM8" s="1"/>
      <c r="AN8" s="1"/>
      <c r="AO8" s="1"/>
      <c r="AP8" s="1"/>
    </row>
    <row r="9" spans="1:42" x14ac:dyDescent="0.25">
      <c r="A9" s="8"/>
      <c r="B9" s="12"/>
      <c r="C9" s="12"/>
      <c r="D9" s="12"/>
      <c r="E9" s="12"/>
      <c r="F9" s="12"/>
      <c r="G9" s="12"/>
      <c r="H9" s="12"/>
      <c r="I9" s="12"/>
      <c r="J9" s="3"/>
      <c r="K9" s="3"/>
      <c r="L9" s="3"/>
      <c r="M9" s="29"/>
      <c r="N9" s="30"/>
      <c r="O9" s="30"/>
      <c r="P9" s="30"/>
      <c r="Q9" s="30"/>
      <c r="R9" s="30"/>
      <c r="S9" s="30"/>
      <c r="T9" s="30"/>
      <c r="U9" s="31"/>
      <c r="V9" s="1"/>
      <c r="W9" s="1"/>
      <c r="X9" s="1"/>
      <c r="Y9" s="1"/>
      <c r="Z9" s="1"/>
      <c r="AA9" s="1"/>
      <c r="AB9" s="1"/>
      <c r="AC9" s="1"/>
      <c r="AD9" s="1"/>
      <c r="AE9" s="1"/>
      <c r="AF9" s="1"/>
      <c r="AG9" s="1"/>
      <c r="AH9" s="1"/>
      <c r="AI9" s="1"/>
      <c r="AJ9" s="1"/>
      <c r="AK9" s="1"/>
      <c r="AL9" s="1"/>
      <c r="AM9" s="1"/>
      <c r="AN9" s="1"/>
      <c r="AO9" s="1"/>
      <c r="AP9" s="1"/>
    </row>
    <row r="10" spans="1:42" ht="23.25" x14ac:dyDescent="0.25">
      <c r="A10" s="11"/>
      <c r="B10" s="17" t="s">
        <v>18</v>
      </c>
      <c r="C10" s="18"/>
      <c r="D10" s="18"/>
      <c r="E10" s="18"/>
      <c r="F10" s="18"/>
      <c r="G10" s="18"/>
      <c r="H10" s="18"/>
      <c r="I10" s="19"/>
      <c r="J10" s="3"/>
      <c r="K10" s="6" t="s">
        <v>20</v>
      </c>
      <c r="L10" s="3"/>
      <c r="M10" s="29"/>
      <c r="N10" s="30"/>
      <c r="O10" s="30"/>
      <c r="P10" s="30"/>
      <c r="Q10" s="30"/>
      <c r="R10" s="30"/>
      <c r="S10" s="30"/>
      <c r="T10" s="30"/>
      <c r="U10" s="31"/>
      <c r="V10" s="1"/>
      <c r="W10" s="1"/>
      <c r="X10" s="1"/>
      <c r="Y10" s="1"/>
      <c r="Z10" s="1"/>
      <c r="AA10" s="1"/>
      <c r="AB10" s="1"/>
      <c r="AC10" s="1"/>
      <c r="AD10" s="1"/>
      <c r="AE10" s="1"/>
      <c r="AF10" s="1"/>
      <c r="AG10" s="1"/>
      <c r="AH10" s="1"/>
      <c r="AI10" s="1"/>
      <c r="AJ10" s="1"/>
      <c r="AK10" s="1"/>
      <c r="AL10" s="1"/>
      <c r="AM10" s="1"/>
      <c r="AN10" s="1"/>
      <c r="AO10" s="1"/>
      <c r="AP10" s="1"/>
    </row>
    <row r="11" spans="1:42" x14ac:dyDescent="0.25">
      <c r="A11" s="8"/>
      <c r="B11" s="13" t="s">
        <v>0</v>
      </c>
      <c r="C11" s="14">
        <v>500</v>
      </c>
      <c r="D11" s="15">
        <f>IFERROR(SUM(C11:C17)/$C$8,"")</f>
        <v>0.37853773584905659</v>
      </c>
      <c r="E11" s="13"/>
      <c r="F11" s="14">
        <v>500</v>
      </c>
      <c r="G11" s="15">
        <f>IFERROR(SUM(F11:F17)/$F$8,"")</f>
        <v>6.5513626834381555E-2</v>
      </c>
      <c r="H11" s="13"/>
      <c r="I11" s="15">
        <f>IFERROR(SUM(F11:F17,C11:C17)/$I$8,"")</f>
        <v>0.21281908990011097</v>
      </c>
      <c r="J11" s="4"/>
      <c r="K11" s="7" t="s">
        <v>21</v>
      </c>
      <c r="L11" s="3"/>
      <c r="M11" s="29"/>
      <c r="N11" s="30"/>
      <c r="O11" s="30"/>
      <c r="P11" s="30"/>
      <c r="Q11" s="30"/>
      <c r="R11" s="30"/>
      <c r="S11" s="30"/>
      <c r="T11" s="30"/>
      <c r="U11" s="31"/>
      <c r="V11" s="1"/>
      <c r="W11" s="1"/>
      <c r="X11" s="1"/>
      <c r="Y11" s="1"/>
      <c r="Z11" s="1"/>
      <c r="AA11" s="1"/>
      <c r="AB11" s="1"/>
      <c r="AC11" s="1"/>
      <c r="AD11" s="1"/>
      <c r="AE11" s="1"/>
      <c r="AF11" s="1"/>
      <c r="AG11" s="1"/>
      <c r="AH11" s="1"/>
      <c r="AI11" s="1"/>
      <c r="AJ11" s="1"/>
      <c r="AK11" s="1"/>
      <c r="AL11" s="1"/>
      <c r="AM11" s="1"/>
      <c r="AN11" s="1"/>
      <c r="AO11" s="1"/>
      <c r="AP11" s="1"/>
    </row>
    <row r="12" spans="1:42" x14ac:dyDescent="0.25">
      <c r="A12" s="8"/>
      <c r="B12" s="8" t="s">
        <v>1</v>
      </c>
      <c r="C12" s="10">
        <v>2000</v>
      </c>
      <c r="D12" s="8"/>
      <c r="E12" s="8"/>
      <c r="F12" s="10"/>
      <c r="G12" s="8"/>
      <c r="H12" s="8"/>
      <c r="I12" s="8"/>
      <c r="J12" s="3"/>
      <c r="K12" s="3"/>
      <c r="L12" s="3"/>
      <c r="M12" s="29"/>
      <c r="N12" s="30"/>
      <c r="O12" s="30"/>
      <c r="P12" s="30"/>
      <c r="Q12" s="30"/>
      <c r="R12" s="30"/>
      <c r="S12" s="30"/>
      <c r="T12" s="30"/>
      <c r="U12" s="31"/>
      <c r="V12" s="1"/>
      <c r="W12" s="1"/>
      <c r="X12" s="1"/>
      <c r="Y12" s="1"/>
      <c r="Z12" s="1"/>
      <c r="AA12" s="1"/>
      <c r="AB12" s="1"/>
      <c r="AC12" s="1"/>
      <c r="AD12" s="1"/>
      <c r="AE12" s="1"/>
      <c r="AF12" s="1"/>
      <c r="AG12" s="1"/>
      <c r="AH12" s="1"/>
      <c r="AI12" s="1"/>
      <c r="AJ12" s="1"/>
      <c r="AK12" s="1"/>
      <c r="AL12" s="1"/>
      <c r="AM12" s="1"/>
      <c r="AN12" s="1"/>
      <c r="AO12" s="1"/>
      <c r="AP12" s="1"/>
    </row>
    <row r="13" spans="1:42" x14ac:dyDescent="0.25">
      <c r="A13" s="8"/>
      <c r="B13" s="8" t="s">
        <v>2</v>
      </c>
      <c r="C13" s="10">
        <v>200</v>
      </c>
      <c r="D13" s="8"/>
      <c r="E13" s="8"/>
      <c r="F13" s="10"/>
      <c r="G13" s="8"/>
      <c r="H13" s="8"/>
      <c r="I13" s="8"/>
      <c r="J13" s="3"/>
      <c r="K13" s="3"/>
      <c r="L13" s="3"/>
      <c r="M13" s="29"/>
      <c r="N13" s="30"/>
      <c r="O13" s="30"/>
      <c r="P13" s="30"/>
      <c r="Q13" s="30"/>
      <c r="R13" s="30"/>
      <c r="S13" s="30"/>
      <c r="T13" s="30"/>
      <c r="U13" s="31"/>
      <c r="V13" s="1"/>
      <c r="W13" s="1"/>
      <c r="X13" s="1"/>
      <c r="Y13" s="1"/>
      <c r="Z13" s="1"/>
      <c r="AA13" s="1"/>
      <c r="AB13" s="1"/>
      <c r="AC13" s="1"/>
      <c r="AD13" s="1"/>
      <c r="AE13" s="1"/>
      <c r="AF13" s="1"/>
      <c r="AG13" s="1"/>
      <c r="AH13" s="1"/>
      <c r="AI13" s="1"/>
      <c r="AJ13" s="1"/>
      <c r="AK13" s="1"/>
      <c r="AL13" s="1"/>
      <c r="AM13" s="1"/>
      <c r="AN13" s="1"/>
      <c r="AO13" s="1"/>
      <c r="AP13" s="1"/>
    </row>
    <row r="14" spans="1:42" x14ac:dyDescent="0.25">
      <c r="A14" s="8"/>
      <c r="B14" s="8" t="s">
        <v>4</v>
      </c>
      <c r="C14" s="10">
        <v>400</v>
      </c>
      <c r="D14" s="8"/>
      <c r="E14" s="8"/>
      <c r="F14" s="10"/>
      <c r="G14" s="8"/>
      <c r="H14" s="8"/>
      <c r="I14" s="8"/>
      <c r="J14" s="3"/>
      <c r="K14" s="3"/>
      <c r="L14" s="3"/>
      <c r="M14" s="29"/>
      <c r="N14" s="30"/>
      <c r="O14" s="30"/>
      <c r="P14" s="30"/>
      <c r="Q14" s="30"/>
      <c r="R14" s="30"/>
      <c r="S14" s="30"/>
      <c r="T14" s="30"/>
      <c r="U14" s="31"/>
      <c r="V14" s="1"/>
      <c r="W14" s="1"/>
      <c r="X14" s="1"/>
      <c r="Y14" s="1"/>
      <c r="Z14" s="1"/>
      <c r="AA14" s="1"/>
      <c r="AB14" s="1"/>
      <c r="AC14" s="1"/>
      <c r="AD14" s="1"/>
      <c r="AE14" s="1"/>
      <c r="AF14" s="1"/>
      <c r="AG14" s="1"/>
      <c r="AH14" s="1"/>
      <c r="AI14" s="1"/>
      <c r="AJ14" s="1"/>
      <c r="AK14" s="1"/>
      <c r="AL14" s="1"/>
      <c r="AM14" s="1"/>
      <c r="AN14" s="1"/>
      <c r="AO14" s="1"/>
      <c r="AP14" s="1"/>
    </row>
    <row r="15" spans="1:42" x14ac:dyDescent="0.25">
      <c r="A15" s="8"/>
      <c r="B15" s="8" t="s">
        <v>5</v>
      </c>
      <c r="C15" s="10">
        <v>110</v>
      </c>
      <c r="D15" s="8"/>
      <c r="E15" s="8"/>
      <c r="F15" s="10">
        <v>125</v>
      </c>
      <c r="G15" s="8"/>
      <c r="H15" s="8"/>
      <c r="I15" s="8"/>
      <c r="J15" s="3"/>
      <c r="K15" s="3"/>
      <c r="L15" s="3"/>
      <c r="M15" s="29"/>
      <c r="N15" s="30"/>
      <c r="O15" s="30"/>
      <c r="P15" s="30"/>
      <c r="Q15" s="30"/>
      <c r="R15" s="30"/>
      <c r="S15" s="30"/>
      <c r="T15" s="30"/>
      <c r="U15" s="31"/>
      <c r="V15" s="1"/>
      <c r="W15" s="1"/>
      <c r="X15" s="1"/>
      <c r="Y15" s="1"/>
      <c r="Z15" s="1"/>
      <c r="AA15" s="1"/>
      <c r="AB15" s="1"/>
      <c r="AC15" s="1"/>
      <c r="AD15" s="1"/>
      <c r="AE15" s="1"/>
      <c r="AF15" s="1"/>
      <c r="AG15" s="1"/>
      <c r="AH15" s="1"/>
      <c r="AI15" s="1"/>
      <c r="AJ15" s="1"/>
      <c r="AK15" s="1"/>
      <c r="AL15" s="1"/>
      <c r="AM15" s="1"/>
      <c r="AN15" s="1"/>
      <c r="AO15" s="1"/>
      <c r="AP15" s="1"/>
    </row>
    <row r="16" spans="1:42" x14ac:dyDescent="0.25">
      <c r="A16" s="8"/>
      <c r="B16" s="8" t="s">
        <v>6</v>
      </c>
      <c r="C16" s="10"/>
      <c r="D16" s="8"/>
      <c r="E16" s="8"/>
      <c r="F16" s="10"/>
      <c r="G16" s="8"/>
      <c r="H16" s="8"/>
      <c r="I16" s="8"/>
      <c r="J16" s="3"/>
      <c r="K16" s="3"/>
      <c r="L16" s="3"/>
      <c r="M16" s="29"/>
      <c r="N16" s="30"/>
      <c r="O16" s="30"/>
      <c r="P16" s="30"/>
      <c r="Q16" s="30"/>
      <c r="R16" s="30"/>
      <c r="S16" s="30"/>
      <c r="T16" s="30"/>
      <c r="U16" s="31"/>
      <c r="V16" s="1"/>
      <c r="W16" s="1"/>
      <c r="X16" s="1"/>
      <c r="Y16" s="1"/>
      <c r="Z16" s="1"/>
      <c r="AA16" s="1"/>
      <c r="AB16" s="1"/>
      <c r="AC16" s="1"/>
      <c r="AD16" s="1"/>
      <c r="AE16" s="1"/>
      <c r="AF16" s="1"/>
      <c r="AG16" s="1"/>
      <c r="AH16" s="1"/>
      <c r="AI16" s="1"/>
      <c r="AJ16" s="1"/>
      <c r="AK16" s="1"/>
      <c r="AL16" s="1"/>
      <c r="AM16" s="1"/>
      <c r="AN16" s="1"/>
      <c r="AO16" s="1"/>
      <c r="AP16" s="1"/>
    </row>
    <row r="17" spans="1:42" x14ac:dyDescent="0.25">
      <c r="A17" s="8"/>
      <c r="B17" s="8" t="s">
        <v>7</v>
      </c>
      <c r="C17" s="10"/>
      <c r="D17" s="8"/>
      <c r="E17" s="8"/>
      <c r="F17" s="10"/>
      <c r="G17" s="8"/>
      <c r="H17" s="8"/>
      <c r="I17" s="8"/>
      <c r="J17" s="3"/>
      <c r="K17" s="3"/>
      <c r="L17" s="3"/>
      <c r="M17" s="29"/>
      <c r="N17" s="30"/>
      <c r="O17" s="30"/>
      <c r="P17" s="30"/>
      <c r="Q17" s="30"/>
      <c r="R17" s="30"/>
      <c r="S17" s="30"/>
      <c r="T17" s="30"/>
      <c r="U17" s="31"/>
      <c r="V17" s="1"/>
      <c r="W17" s="1"/>
      <c r="X17" s="1"/>
      <c r="Y17" s="1"/>
      <c r="Z17" s="1"/>
      <c r="AA17" s="1"/>
      <c r="AB17" s="1"/>
      <c r="AC17" s="1"/>
      <c r="AD17" s="1"/>
      <c r="AE17" s="1"/>
      <c r="AF17" s="1"/>
      <c r="AG17" s="1"/>
      <c r="AH17" s="1"/>
      <c r="AI17" s="1"/>
      <c r="AJ17" s="1"/>
      <c r="AK17" s="1"/>
      <c r="AL17" s="1"/>
      <c r="AM17" s="1"/>
      <c r="AN17" s="1"/>
      <c r="AO17" s="1"/>
      <c r="AP17" s="1"/>
    </row>
    <row r="18" spans="1:42" x14ac:dyDescent="0.25">
      <c r="A18" s="8"/>
      <c r="B18" s="12"/>
      <c r="C18" s="12"/>
      <c r="D18" s="12"/>
      <c r="E18" s="12"/>
      <c r="F18" s="12"/>
      <c r="G18" s="12"/>
      <c r="H18" s="12"/>
      <c r="I18" s="12"/>
      <c r="J18" s="3"/>
      <c r="K18" s="3"/>
      <c r="L18" s="3"/>
      <c r="M18" s="29"/>
      <c r="N18" s="30"/>
      <c r="O18" s="30"/>
      <c r="P18" s="30"/>
      <c r="Q18" s="30"/>
      <c r="R18" s="30"/>
      <c r="S18" s="30"/>
      <c r="T18" s="30"/>
      <c r="U18" s="31"/>
      <c r="V18" s="1"/>
      <c r="W18" s="1"/>
      <c r="X18" s="1"/>
      <c r="Y18" s="1"/>
      <c r="Z18" s="1"/>
      <c r="AA18" s="1"/>
      <c r="AB18" s="1"/>
      <c r="AC18" s="1"/>
      <c r="AD18" s="1"/>
      <c r="AE18" s="1"/>
      <c r="AF18" s="1"/>
      <c r="AG18" s="1"/>
      <c r="AH18" s="1"/>
      <c r="AI18" s="1"/>
      <c r="AJ18" s="1"/>
      <c r="AK18" s="1"/>
      <c r="AL18" s="1"/>
      <c r="AM18" s="1"/>
      <c r="AN18" s="1"/>
      <c r="AO18" s="1"/>
      <c r="AP18" s="1"/>
    </row>
    <row r="19" spans="1:42" ht="23.25" x14ac:dyDescent="0.25">
      <c r="A19" s="11"/>
      <c r="B19" s="20" t="s">
        <v>19</v>
      </c>
      <c r="C19" s="21"/>
      <c r="D19" s="21"/>
      <c r="E19" s="21"/>
      <c r="F19" s="21"/>
      <c r="G19" s="21"/>
      <c r="H19" s="21"/>
      <c r="I19" s="22"/>
      <c r="J19" s="3"/>
      <c r="K19" s="6" t="s">
        <v>20</v>
      </c>
      <c r="L19" s="3"/>
      <c r="M19" s="29"/>
      <c r="N19" s="30"/>
      <c r="O19" s="30"/>
      <c r="P19" s="30"/>
      <c r="Q19" s="30"/>
      <c r="R19" s="30"/>
      <c r="S19" s="30"/>
      <c r="T19" s="30"/>
      <c r="U19" s="31"/>
      <c r="V19" s="1"/>
      <c r="W19" s="1"/>
      <c r="X19" s="1"/>
      <c r="Y19" s="1"/>
      <c r="Z19" s="1"/>
      <c r="AA19" s="1"/>
      <c r="AB19" s="1"/>
      <c r="AC19" s="1"/>
      <c r="AD19" s="1"/>
      <c r="AE19" s="1"/>
      <c r="AF19" s="1"/>
      <c r="AG19" s="1"/>
      <c r="AH19" s="1"/>
      <c r="AI19" s="1"/>
      <c r="AJ19" s="1"/>
      <c r="AK19" s="1"/>
      <c r="AL19" s="1"/>
      <c r="AM19" s="1"/>
      <c r="AN19" s="1"/>
      <c r="AO19" s="1"/>
      <c r="AP19" s="1"/>
    </row>
    <row r="20" spans="1:42" x14ac:dyDescent="0.25">
      <c r="A20" s="8"/>
      <c r="B20" s="12" t="s">
        <v>27</v>
      </c>
      <c r="C20" s="14">
        <f>C7</f>
        <v>480</v>
      </c>
      <c r="D20" s="16">
        <f>IFERROR(SUM(C20:C27)/$C$8,"")</f>
        <v>0.59669811320754718</v>
      </c>
      <c r="E20" s="13"/>
      <c r="F20" s="14">
        <f>F7</f>
        <v>540</v>
      </c>
      <c r="G20" s="16">
        <f>IFERROR(SUM(F20:F27)/$F$8,"")</f>
        <v>0.5366876310272537</v>
      </c>
      <c r="H20" s="13"/>
      <c r="I20" s="16">
        <f>IFERROR(SUM(F20:F27,C20:C27)/$I$8,"")</f>
        <v>0.56492785793562705</v>
      </c>
      <c r="J20" s="4"/>
      <c r="K20" s="7" t="s">
        <v>22</v>
      </c>
      <c r="L20" s="3"/>
      <c r="M20" s="29"/>
      <c r="N20" s="30"/>
      <c r="O20" s="30"/>
      <c r="P20" s="30"/>
      <c r="Q20" s="30"/>
      <c r="R20" s="30"/>
      <c r="S20" s="30"/>
      <c r="T20" s="30"/>
      <c r="U20" s="31"/>
      <c r="V20" s="1"/>
      <c r="W20" s="1"/>
      <c r="X20" s="1"/>
      <c r="Y20" s="1"/>
      <c r="Z20" s="1"/>
      <c r="AA20" s="1"/>
      <c r="AB20" s="1"/>
      <c r="AC20" s="1"/>
      <c r="AD20" s="1"/>
      <c r="AE20" s="1"/>
      <c r="AF20" s="1"/>
      <c r="AG20" s="1"/>
      <c r="AH20" s="1"/>
      <c r="AI20" s="1"/>
      <c r="AJ20" s="1"/>
      <c r="AK20" s="1"/>
      <c r="AL20" s="1"/>
      <c r="AM20" s="1"/>
      <c r="AN20" s="1"/>
      <c r="AO20" s="1"/>
      <c r="AP20" s="1"/>
    </row>
    <row r="21" spans="1:42" x14ac:dyDescent="0.25">
      <c r="A21" s="8"/>
      <c r="B21" s="13" t="s">
        <v>3</v>
      </c>
      <c r="C21" s="14"/>
      <c r="D21" s="8"/>
      <c r="E21" s="13"/>
      <c r="F21" s="14"/>
      <c r="G21" s="8"/>
      <c r="H21" s="13"/>
      <c r="I21" s="8"/>
      <c r="J21" s="4"/>
      <c r="K21" s="36"/>
      <c r="L21" s="3"/>
      <c r="M21" s="29"/>
      <c r="N21" s="30"/>
      <c r="O21" s="30"/>
      <c r="P21" s="30"/>
      <c r="Q21" s="30"/>
      <c r="R21" s="30"/>
      <c r="S21" s="30"/>
      <c r="T21" s="30"/>
      <c r="U21" s="31"/>
      <c r="V21" s="1"/>
      <c r="W21" s="1"/>
      <c r="X21" s="1"/>
      <c r="Y21" s="1"/>
      <c r="Z21" s="1"/>
      <c r="AA21" s="1"/>
      <c r="AB21" s="1"/>
      <c r="AC21" s="1"/>
      <c r="AD21" s="1"/>
      <c r="AE21" s="1"/>
      <c r="AF21" s="1"/>
      <c r="AG21" s="1"/>
      <c r="AH21" s="1"/>
      <c r="AI21" s="1"/>
      <c r="AJ21" s="1"/>
      <c r="AK21" s="1"/>
      <c r="AL21" s="1"/>
      <c r="AM21" s="1"/>
      <c r="AN21" s="1"/>
      <c r="AO21" s="1"/>
      <c r="AP21" s="1"/>
    </row>
    <row r="22" spans="1:42" x14ac:dyDescent="0.25">
      <c r="A22" s="8"/>
      <c r="B22" s="8" t="s">
        <v>12</v>
      </c>
      <c r="C22" s="10"/>
      <c r="D22" s="8"/>
      <c r="E22" s="8"/>
      <c r="F22" s="10"/>
      <c r="G22" s="8"/>
      <c r="H22" s="8"/>
      <c r="I22" s="8"/>
      <c r="J22" s="3"/>
      <c r="K22" s="3"/>
      <c r="L22" s="3"/>
      <c r="M22" s="29"/>
      <c r="N22" s="30"/>
      <c r="O22" s="30"/>
      <c r="P22" s="30"/>
      <c r="Q22" s="30"/>
      <c r="R22" s="30"/>
      <c r="S22" s="30"/>
      <c r="T22" s="30"/>
      <c r="U22" s="31"/>
      <c r="V22" s="1"/>
      <c r="W22" s="1"/>
      <c r="X22" s="1"/>
      <c r="Y22" s="1"/>
      <c r="Z22" s="1"/>
      <c r="AA22" s="1"/>
      <c r="AB22" s="1"/>
      <c r="AC22" s="1"/>
      <c r="AD22" s="1"/>
      <c r="AE22" s="1"/>
      <c r="AF22" s="1"/>
      <c r="AG22" s="1"/>
      <c r="AH22" s="1"/>
      <c r="AI22" s="1"/>
      <c r="AJ22" s="1"/>
      <c r="AK22" s="1"/>
      <c r="AL22" s="1"/>
      <c r="AM22" s="1"/>
      <c r="AN22" s="1"/>
      <c r="AO22" s="1"/>
      <c r="AP22" s="1"/>
    </row>
    <row r="23" spans="1:42" x14ac:dyDescent="0.25">
      <c r="A23" s="8"/>
      <c r="B23" s="8" t="s">
        <v>13</v>
      </c>
      <c r="C23" s="10"/>
      <c r="D23" s="8"/>
      <c r="E23" s="8"/>
      <c r="F23" s="10"/>
      <c r="G23" s="8"/>
      <c r="H23" s="8"/>
      <c r="I23" s="8"/>
      <c r="J23" s="3"/>
      <c r="K23" s="3"/>
      <c r="L23" s="3"/>
      <c r="M23" s="29"/>
      <c r="N23" s="30"/>
      <c r="O23" s="30"/>
      <c r="P23" s="30"/>
      <c r="Q23" s="30"/>
      <c r="R23" s="30"/>
      <c r="S23" s="30"/>
      <c r="T23" s="30"/>
      <c r="U23" s="31"/>
      <c r="V23" s="1"/>
      <c r="W23" s="1"/>
      <c r="X23" s="1"/>
      <c r="Y23" s="1"/>
      <c r="Z23" s="1"/>
      <c r="AA23" s="1"/>
      <c r="AB23" s="1"/>
      <c r="AC23" s="1"/>
      <c r="AD23" s="1"/>
      <c r="AE23" s="1"/>
      <c r="AF23" s="1"/>
      <c r="AG23" s="1"/>
      <c r="AH23" s="1"/>
      <c r="AI23" s="1"/>
      <c r="AJ23" s="1"/>
      <c r="AK23" s="1"/>
      <c r="AL23" s="1"/>
      <c r="AM23" s="1"/>
      <c r="AN23" s="1"/>
      <c r="AO23" s="1"/>
      <c r="AP23" s="1"/>
    </row>
    <row r="24" spans="1:42" x14ac:dyDescent="0.25">
      <c r="A24" s="8"/>
      <c r="B24" s="8" t="s">
        <v>14</v>
      </c>
      <c r="C24" s="10"/>
      <c r="D24" s="8"/>
      <c r="E24" s="8"/>
      <c r="F24" s="10"/>
      <c r="G24" s="8"/>
      <c r="H24" s="8"/>
      <c r="I24" s="8"/>
      <c r="J24" s="3"/>
      <c r="K24" s="3"/>
      <c r="L24" s="3"/>
      <c r="M24" s="29"/>
      <c r="N24" s="30"/>
      <c r="O24" s="30"/>
      <c r="P24" s="30"/>
      <c r="Q24" s="30"/>
      <c r="R24" s="30"/>
      <c r="S24" s="30"/>
      <c r="T24" s="30"/>
      <c r="U24" s="31"/>
      <c r="V24" s="1"/>
      <c r="W24" s="1"/>
      <c r="X24" s="1"/>
      <c r="Y24" s="1"/>
      <c r="Z24" s="1"/>
      <c r="AA24" s="1"/>
      <c r="AB24" s="1"/>
      <c r="AC24" s="1"/>
      <c r="AD24" s="1"/>
      <c r="AE24" s="1"/>
      <c r="AF24" s="1"/>
      <c r="AG24" s="1"/>
      <c r="AH24" s="1"/>
      <c r="AI24" s="1"/>
      <c r="AJ24" s="1"/>
      <c r="AK24" s="1"/>
      <c r="AL24" s="1"/>
      <c r="AM24" s="1"/>
      <c r="AN24" s="1"/>
      <c r="AO24" s="1"/>
      <c r="AP24" s="1"/>
    </row>
    <row r="25" spans="1:42" x14ac:dyDescent="0.25">
      <c r="A25" s="8"/>
      <c r="B25" s="8" t="s">
        <v>25</v>
      </c>
      <c r="C25" s="10">
        <v>580</v>
      </c>
      <c r="D25" s="8"/>
      <c r="E25" s="8"/>
      <c r="F25" s="10">
        <v>580</v>
      </c>
      <c r="G25" s="8"/>
      <c r="H25" s="8"/>
      <c r="I25" s="8"/>
      <c r="J25" s="3"/>
      <c r="K25" s="3"/>
      <c r="L25" s="3"/>
      <c r="M25" s="29"/>
      <c r="N25" s="30"/>
      <c r="O25" s="30"/>
      <c r="P25" s="30"/>
      <c r="Q25" s="30"/>
      <c r="R25" s="30"/>
      <c r="S25" s="30"/>
      <c r="T25" s="30"/>
      <c r="U25" s="31"/>
      <c r="V25" s="1"/>
      <c r="W25" s="1"/>
      <c r="X25" s="1"/>
      <c r="Y25" s="1"/>
      <c r="Z25" s="1"/>
      <c r="AA25" s="1"/>
      <c r="AB25" s="1"/>
      <c r="AC25" s="1"/>
      <c r="AD25" s="1"/>
      <c r="AE25" s="1"/>
      <c r="AF25" s="1"/>
      <c r="AG25" s="1"/>
      <c r="AH25" s="1"/>
      <c r="AI25" s="1"/>
      <c r="AJ25" s="1"/>
      <c r="AK25" s="1"/>
      <c r="AL25" s="1"/>
      <c r="AM25" s="1"/>
      <c r="AN25" s="1"/>
      <c r="AO25" s="1"/>
      <c r="AP25" s="1"/>
    </row>
    <row r="26" spans="1:42" x14ac:dyDescent="0.25">
      <c r="A26" s="8"/>
      <c r="B26" s="8" t="s">
        <v>33</v>
      </c>
      <c r="C26" s="10">
        <v>4000</v>
      </c>
      <c r="D26" s="8"/>
      <c r="E26" s="8"/>
      <c r="F26" s="10">
        <f>C26</f>
        <v>4000</v>
      </c>
      <c r="G26" s="8"/>
      <c r="H26" s="8"/>
      <c r="I26" s="8"/>
      <c r="J26" s="3"/>
      <c r="K26" s="3"/>
      <c r="L26" s="3"/>
      <c r="M26" s="29"/>
      <c r="N26" s="30"/>
      <c r="O26" s="30"/>
      <c r="P26" s="30"/>
      <c r="Q26" s="30"/>
      <c r="R26" s="30"/>
      <c r="S26" s="30"/>
      <c r="T26" s="30"/>
      <c r="U26" s="31"/>
      <c r="V26" s="1"/>
      <c r="W26" s="1"/>
      <c r="X26" s="1"/>
      <c r="Y26" s="1"/>
      <c r="Z26" s="1"/>
      <c r="AA26" s="1"/>
      <c r="AB26" s="1"/>
      <c r="AC26" s="1"/>
      <c r="AD26" s="1"/>
      <c r="AE26" s="1"/>
      <c r="AF26" s="1"/>
      <c r="AG26" s="1"/>
      <c r="AH26" s="1"/>
      <c r="AI26" s="1"/>
      <c r="AJ26" s="1"/>
      <c r="AK26" s="1"/>
      <c r="AL26" s="1"/>
      <c r="AM26" s="1"/>
      <c r="AN26" s="1"/>
      <c r="AO26" s="1"/>
      <c r="AP26" s="1"/>
    </row>
    <row r="27" spans="1:42" x14ac:dyDescent="0.25">
      <c r="A27" s="8"/>
      <c r="B27" s="8" t="s">
        <v>15</v>
      </c>
      <c r="C27" s="10"/>
      <c r="D27" s="8"/>
      <c r="E27" s="8"/>
      <c r="F27" s="10"/>
      <c r="G27" s="8"/>
      <c r="H27" s="8"/>
      <c r="I27" s="8"/>
      <c r="J27" s="3"/>
      <c r="K27" s="3"/>
      <c r="L27" s="3"/>
      <c r="M27" s="29"/>
      <c r="N27" s="30"/>
      <c r="O27" s="30"/>
      <c r="P27" s="30"/>
      <c r="Q27" s="30"/>
      <c r="R27" s="30"/>
      <c r="S27" s="30"/>
      <c r="T27" s="30"/>
      <c r="U27" s="31"/>
      <c r="V27" s="1"/>
      <c r="W27" s="1"/>
      <c r="X27" s="1"/>
      <c r="Y27" s="1"/>
      <c r="Z27" s="1"/>
      <c r="AA27" s="1"/>
      <c r="AB27" s="1"/>
      <c r="AC27" s="1"/>
      <c r="AD27" s="1"/>
      <c r="AE27" s="1"/>
      <c r="AF27" s="1"/>
      <c r="AG27" s="1"/>
      <c r="AH27" s="1"/>
      <c r="AI27" s="1"/>
      <c r="AJ27" s="1"/>
      <c r="AK27" s="1"/>
      <c r="AL27" s="1"/>
      <c r="AM27" s="1"/>
      <c r="AN27" s="1"/>
      <c r="AO27" s="1"/>
      <c r="AP27" s="1"/>
    </row>
    <row r="28" spans="1:42" x14ac:dyDescent="0.25">
      <c r="A28" s="8"/>
      <c r="B28" s="12"/>
      <c r="C28" s="12"/>
      <c r="D28" s="12"/>
      <c r="E28" s="12"/>
      <c r="F28" s="12"/>
      <c r="G28" s="12"/>
      <c r="H28" s="12"/>
      <c r="I28" s="12"/>
      <c r="J28" s="3"/>
      <c r="K28" s="3"/>
      <c r="L28" s="3"/>
      <c r="M28" s="29"/>
      <c r="N28" s="30"/>
      <c r="O28" s="30"/>
      <c r="P28" s="30"/>
      <c r="Q28" s="30"/>
      <c r="R28" s="30"/>
      <c r="S28" s="30"/>
      <c r="T28" s="30"/>
      <c r="U28" s="31"/>
      <c r="V28" s="1"/>
      <c r="W28" s="1"/>
      <c r="X28" s="1"/>
      <c r="Y28" s="1"/>
      <c r="Z28" s="1"/>
      <c r="AA28" s="1"/>
      <c r="AB28" s="1"/>
      <c r="AC28" s="1"/>
      <c r="AD28" s="1"/>
      <c r="AE28" s="1"/>
      <c r="AF28" s="1"/>
      <c r="AG28" s="1"/>
      <c r="AH28" s="1"/>
      <c r="AI28" s="1"/>
      <c r="AJ28" s="1"/>
      <c r="AK28" s="1"/>
      <c r="AL28" s="1"/>
      <c r="AM28" s="1"/>
      <c r="AN28" s="1"/>
      <c r="AO28" s="1"/>
      <c r="AP28" s="1"/>
    </row>
    <row r="29" spans="1:42" ht="23.25" x14ac:dyDescent="0.25">
      <c r="A29" s="11"/>
      <c r="B29" s="23" t="s">
        <v>17</v>
      </c>
      <c r="C29" s="24"/>
      <c r="D29" s="24"/>
      <c r="E29" s="24"/>
      <c r="F29" s="24"/>
      <c r="G29" s="24"/>
      <c r="H29" s="24"/>
      <c r="I29" s="25"/>
      <c r="J29" s="3"/>
      <c r="K29" s="6" t="s">
        <v>20</v>
      </c>
      <c r="L29" s="3"/>
      <c r="M29" s="29"/>
      <c r="N29" s="30"/>
      <c r="O29" s="30"/>
      <c r="P29" s="30"/>
      <c r="Q29" s="30"/>
      <c r="R29" s="30"/>
      <c r="S29" s="30"/>
      <c r="T29" s="30"/>
      <c r="U29" s="31"/>
      <c r="V29" s="1"/>
      <c r="W29" s="1"/>
      <c r="X29" s="1"/>
      <c r="Y29" s="1"/>
      <c r="Z29" s="1"/>
      <c r="AA29" s="1"/>
      <c r="AB29" s="1"/>
      <c r="AC29" s="1"/>
      <c r="AD29" s="1"/>
      <c r="AE29" s="1"/>
      <c r="AF29" s="1"/>
      <c r="AG29" s="1"/>
      <c r="AH29" s="1"/>
      <c r="AI29" s="1"/>
      <c r="AJ29" s="1"/>
      <c r="AK29" s="1"/>
      <c r="AL29" s="1"/>
      <c r="AM29" s="1"/>
      <c r="AN29" s="1"/>
      <c r="AO29" s="1"/>
      <c r="AP29" s="1"/>
    </row>
    <row r="30" spans="1:42" x14ac:dyDescent="0.25">
      <c r="A30" s="8"/>
      <c r="B30" s="13" t="s">
        <v>24</v>
      </c>
      <c r="C30" s="14">
        <f>C8-SUM(C11:C17,C20:C27)</f>
        <v>210</v>
      </c>
      <c r="D30" s="15">
        <f>IFERROR(SUM(C30:C30)/$C$8,"")</f>
        <v>2.4764150943396228E-2</v>
      </c>
      <c r="E30" s="13"/>
      <c r="F30" s="14">
        <f>F8-SUM(F11:F17,F20:F27)</f>
        <v>3795</v>
      </c>
      <c r="G30" s="15">
        <f>IFERROR(SUM(F30:F30)/$F$8,"")</f>
        <v>0.3977987421383648</v>
      </c>
      <c r="H30" s="13"/>
      <c r="I30" s="15">
        <f>IFERROR(SUM(F30:F30,C30:C30)/$I$8,"")</f>
        <v>0.22225305216426194</v>
      </c>
      <c r="J30" s="5"/>
      <c r="K30" s="7" t="s">
        <v>23</v>
      </c>
      <c r="L30" s="3"/>
      <c r="M30" s="32"/>
      <c r="N30" s="33"/>
      <c r="O30" s="33"/>
      <c r="P30" s="33"/>
      <c r="Q30" s="33"/>
      <c r="R30" s="33"/>
      <c r="S30" s="33"/>
      <c r="T30" s="33"/>
      <c r="U30" s="34"/>
      <c r="V30" s="1"/>
      <c r="W30" s="1"/>
      <c r="X30" s="1"/>
      <c r="Y30" s="1"/>
      <c r="Z30" s="1"/>
      <c r="AA30" s="1"/>
      <c r="AB30" s="1"/>
      <c r="AC30" s="1"/>
      <c r="AD30" s="1"/>
      <c r="AE30" s="1"/>
      <c r="AF30" s="1"/>
      <c r="AG30" s="1"/>
      <c r="AH30" s="1"/>
      <c r="AI30" s="1"/>
      <c r="AJ30" s="1"/>
      <c r="AK30" s="1"/>
      <c r="AL30" s="1"/>
      <c r="AM30" s="1"/>
      <c r="AN30" s="1"/>
      <c r="AO30" s="1"/>
      <c r="AP30" s="1"/>
    </row>
    <row r="31" spans="1:42" x14ac:dyDescent="0.25">
      <c r="A31" s="8"/>
      <c r="B31" s="8"/>
      <c r="C31" s="8"/>
      <c r="D31" s="8"/>
      <c r="E31" s="8"/>
      <c r="F31" s="8"/>
      <c r="G31" s="8"/>
      <c r="H31" s="8"/>
      <c r="I31" s="37"/>
      <c r="J31" s="3"/>
      <c r="K31" s="3"/>
      <c r="L31" s="3"/>
      <c r="M31" s="3"/>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x14ac:dyDescent="0.25">
      <c r="A32" s="1"/>
      <c r="B32" s="1"/>
      <c r="C32" s="8"/>
      <c r="D32" s="8"/>
      <c r="E32" s="8"/>
      <c r="F32" s="8"/>
      <c r="G32" s="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sheetData>
  <mergeCells count="4">
    <mergeCell ref="M2:U30"/>
    <mergeCell ref="B10:I10"/>
    <mergeCell ref="B19:I19"/>
    <mergeCell ref="B29:I29"/>
  </mergeCells>
  <conditionalFormatting sqref="C30:D30">
    <cfRule type="cellIs" dxfId="5" priority="3" operator="lessThan">
      <formula>0</formula>
    </cfRule>
  </conditionalFormatting>
  <conditionalFormatting sqref="F30">
    <cfRule type="cellIs" dxfId="4" priority="2" operator="lessThan">
      <formula>0</formula>
    </cfRule>
  </conditionalFormatting>
  <conditionalFormatting sqref="G30">
    <cfRule type="cellIs" dxfId="3"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A6E38-B72B-4454-85E6-9A9AD09D8DF0}">
  <dimension ref="A1:AP103"/>
  <sheetViews>
    <sheetView tabSelected="1" zoomScale="115" zoomScaleNormal="115" workbookViewId="0">
      <selection activeCell="F21" sqref="F21"/>
    </sheetView>
  </sheetViews>
  <sheetFormatPr defaultRowHeight="15" x14ac:dyDescent="0.25"/>
  <cols>
    <col min="1" max="1" width="3" customWidth="1"/>
    <col min="2" max="2" width="28.42578125" customWidth="1"/>
    <col min="5" max="5" width="3.5703125" customWidth="1"/>
    <col min="6" max="6" width="11.140625" customWidth="1"/>
    <col min="8" max="8" width="3.140625" customWidth="1"/>
    <col min="9" max="9" width="10" customWidth="1"/>
    <col min="10" max="10" width="1.42578125" customWidth="1"/>
    <col min="11" max="11" width="14.28515625" customWidth="1"/>
    <col min="12" max="12" width="4.28515625" customWidth="1"/>
    <col min="13" max="21" width="12.28515625" customWidth="1"/>
  </cols>
  <sheetData>
    <row r="1" spans="1:42"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28.5" x14ac:dyDescent="0.45">
      <c r="A2" s="1"/>
      <c r="B2" s="2" t="s">
        <v>29</v>
      </c>
      <c r="C2" s="1"/>
      <c r="D2" s="1"/>
      <c r="E2" s="1"/>
      <c r="F2" s="1"/>
      <c r="G2" s="1"/>
      <c r="H2" s="1"/>
      <c r="I2" s="1"/>
      <c r="J2" s="1"/>
      <c r="K2" s="1"/>
      <c r="L2" s="1"/>
      <c r="M2" s="26"/>
      <c r="N2" s="27"/>
      <c r="O2" s="27"/>
      <c r="P2" s="27"/>
      <c r="Q2" s="27"/>
      <c r="R2" s="27"/>
      <c r="S2" s="27"/>
      <c r="T2" s="27"/>
      <c r="U2" s="28"/>
      <c r="V2" s="1"/>
      <c r="W2" s="1"/>
      <c r="X2" s="1"/>
      <c r="Y2" s="1"/>
      <c r="Z2" s="1"/>
      <c r="AA2" s="1"/>
      <c r="AB2" s="1"/>
      <c r="AC2" s="1"/>
      <c r="AD2" s="1"/>
      <c r="AE2" s="1"/>
      <c r="AF2" s="1"/>
      <c r="AG2" s="1"/>
      <c r="AH2" s="1"/>
      <c r="AI2" s="1"/>
      <c r="AJ2" s="1"/>
      <c r="AK2" s="1"/>
      <c r="AL2" s="1"/>
      <c r="AM2" s="1"/>
      <c r="AN2" s="1"/>
      <c r="AO2" s="1"/>
      <c r="AP2" s="1"/>
    </row>
    <row r="3" spans="1:42" x14ac:dyDescent="0.25">
      <c r="A3" s="1"/>
      <c r="B3" s="1"/>
      <c r="C3" s="1"/>
      <c r="D3" s="1"/>
      <c r="E3" s="1"/>
      <c r="F3" s="1"/>
      <c r="G3" s="1"/>
      <c r="H3" s="1"/>
      <c r="I3" s="1"/>
      <c r="J3" s="1"/>
      <c r="K3" s="1"/>
      <c r="L3" s="1"/>
      <c r="M3" s="29"/>
      <c r="N3" s="30"/>
      <c r="O3" s="30"/>
      <c r="P3" s="30"/>
      <c r="Q3" s="30"/>
      <c r="R3" s="30"/>
      <c r="S3" s="30"/>
      <c r="T3" s="30"/>
      <c r="U3" s="31"/>
      <c r="V3" s="1"/>
      <c r="W3" s="1"/>
      <c r="X3" s="1"/>
      <c r="Y3" s="1"/>
      <c r="Z3" s="1"/>
      <c r="AA3" s="1"/>
      <c r="AB3" s="1"/>
      <c r="AC3" s="1"/>
      <c r="AD3" s="1"/>
      <c r="AE3" s="1"/>
      <c r="AF3" s="1"/>
      <c r="AG3" s="1"/>
      <c r="AH3" s="1"/>
      <c r="AI3" s="1"/>
      <c r="AJ3" s="1"/>
      <c r="AK3" s="1"/>
      <c r="AL3" s="1"/>
      <c r="AM3" s="1"/>
      <c r="AN3" s="1"/>
      <c r="AO3" s="1"/>
      <c r="AP3" s="1"/>
    </row>
    <row r="4" spans="1:42" x14ac:dyDescent="0.25">
      <c r="A4" s="1"/>
      <c r="B4" s="1"/>
      <c r="C4" s="1" t="s">
        <v>8</v>
      </c>
      <c r="D4" s="1"/>
      <c r="E4" s="1"/>
      <c r="F4" s="1" t="s">
        <v>9</v>
      </c>
      <c r="G4" s="1"/>
      <c r="H4" s="1"/>
      <c r="I4" s="1" t="s">
        <v>16</v>
      </c>
      <c r="J4" s="1"/>
      <c r="K4" s="3"/>
      <c r="L4" s="1"/>
      <c r="M4" s="29"/>
      <c r="N4" s="30"/>
      <c r="O4" s="30"/>
      <c r="P4" s="30"/>
      <c r="Q4" s="30"/>
      <c r="R4" s="30"/>
      <c r="S4" s="30"/>
      <c r="T4" s="30"/>
      <c r="U4" s="31"/>
      <c r="V4" s="1"/>
      <c r="W4" s="1"/>
      <c r="X4" s="1"/>
      <c r="Y4" s="1"/>
      <c r="Z4" s="1"/>
      <c r="AA4" s="1"/>
      <c r="AB4" s="1"/>
      <c r="AC4" s="1"/>
      <c r="AD4" s="1"/>
      <c r="AE4" s="1"/>
      <c r="AF4" s="1"/>
      <c r="AG4" s="1"/>
      <c r="AH4" s="1"/>
      <c r="AI4" s="1"/>
      <c r="AJ4" s="1"/>
      <c r="AK4" s="1"/>
      <c r="AL4" s="1"/>
      <c r="AM4" s="1"/>
      <c r="AN4" s="1"/>
      <c r="AO4" s="1"/>
      <c r="AP4" s="1"/>
    </row>
    <row r="5" spans="1:42" x14ac:dyDescent="0.25">
      <c r="A5" s="8"/>
      <c r="B5" s="8" t="s">
        <v>10</v>
      </c>
      <c r="C5" s="9"/>
      <c r="D5" s="8"/>
      <c r="E5" s="8"/>
      <c r="F5" s="9"/>
      <c r="G5" s="8"/>
      <c r="H5" s="8"/>
      <c r="I5" s="1"/>
      <c r="J5" s="3"/>
      <c r="K5" s="3"/>
      <c r="L5" s="3"/>
      <c r="M5" s="29"/>
      <c r="N5" s="30"/>
      <c r="O5" s="30"/>
      <c r="P5" s="30"/>
      <c r="Q5" s="30"/>
      <c r="R5" s="30"/>
      <c r="S5" s="30"/>
      <c r="T5" s="30"/>
      <c r="U5" s="31"/>
      <c r="V5" s="1"/>
      <c r="W5" s="1"/>
      <c r="X5" s="1"/>
      <c r="Y5" s="1"/>
      <c r="Z5" s="1"/>
      <c r="AA5" s="1"/>
      <c r="AB5" s="1"/>
      <c r="AC5" s="1"/>
      <c r="AD5" s="1"/>
      <c r="AE5" s="1"/>
      <c r="AF5" s="1"/>
      <c r="AG5" s="1"/>
      <c r="AH5" s="1"/>
      <c r="AI5" s="1"/>
      <c r="AJ5" s="1"/>
      <c r="AK5" s="1"/>
      <c r="AL5" s="1"/>
      <c r="AM5" s="1"/>
      <c r="AN5" s="1"/>
      <c r="AO5" s="1"/>
      <c r="AP5" s="1"/>
    </row>
    <row r="6" spans="1:42" x14ac:dyDescent="0.25">
      <c r="A6" s="8"/>
      <c r="B6" s="8" t="s">
        <v>11</v>
      </c>
      <c r="C6" s="9"/>
      <c r="D6" s="8"/>
      <c r="E6" s="8"/>
      <c r="F6" s="9"/>
      <c r="G6" s="8"/>
      <c r="H6" s="8"/>
      <c r="I6" s="3"/>
      <c r="J6" s="3"/>
      <c r="K6" s="3"/>
      <c r="L6" s="3"/>
      <c r="M6" s="29"/>
      <c r="N6" s="30"/>
      <c r="O6" s="30"/>
      <c r="P6" s="30"/>
      <c r="Q6" s="30"/>
      <c r="R6" s="30"/>
      <c r="S6" s="30"/>
      <c r="T6" s="30"/>
      <c r="U6" s="31"/>
      <c r="V6" s="1"/>
      <c r="W6" s="1"/>
      <c r="X6" s="1"/>
      <c r="Y6" s="1"/>
      <c r="Z6" s="1"/>
      <c r="AA6" s="1"/>
      <c r="AB6" s="1"/>
      <c r="AC6" s="1"/>
      <c r="AD6" s="1"/>
      <c r="AE6" s="1"/>
      <c r="AF6" s="1"/>
      <c r="AG6" s="1"/>
      <c r="AH6" s="1"/>
      <c r="AI6" s="1"/>
      <c r="AJ6" s="1"/>
      <c r="AK6" s="1"/>
      <c r="AL6" s="1"/>
      <c r="AM6" s="1"/>
      <c r="AN6" s="1"/>
      <c r="AO6" s="1"/>
      <c r="AP6" s="1"/>
    </row>
    <row r="7" spans="1:42" x14ac:dyDescent="0.25">
      <c r="A7" s="8"/>
      <c r="B7" s="12" t="s">
        <v>26</v>
      </c>
      <c r="C7" s="35"/>
      <c r="D7" s="12"/>
      <c r="E7" s="12"/>
      <c r="F7" s="35"/>
      <c r="G7" s="12"/>
      <c r="H7" s="12"/>
      <c r="I7" s="3"/>
      <c r="J7" s="3"/>
      <c r="K7" s="3"/>
      <c r="L7" s="3"/>
      <c r="M7" s="29"/>
      <c r="N7" s="30"/>
      <c r="O7" s="30"/>
      <c r="P7" s="30"/>
      <c r="Q7" s="30"/>
      <c r="R7" s="30"/>
      <c r="S7" s="30"/>
      <c r="T7" s="30"/>
      <c r="U7" s="31"/>
      <c r="V7" s="1"/>
      <c r="W7" s="1"/>
      <c r="X7" s="1"/>
      <c r="Y7" s="1"/>
      <c r="Z7" s="1"/>
      <c r="AA7" s="1"/>
      <c r="AB7" s="1"/>
      <c r="AC7" s="1"/>
      <c r="AD7" s="1"/>
      <c r="AE7" s="1"/>
      <c r="AF7" s="1"/>
      <c r="AG7" s="1"/>
      <c r="AH7" s="1"/>
      <c r="AI7" s="1"/>
      <c r="AJ7" s="1"/>
      <c r="AK7" s="1"/>
      <c r="AL7" s="1"/>
      <c r="AM7" s="1"/>
      <c r="AN7" s="1"/>
      <c r="AO7" s="1"/>
      <c r="AP7" s="1"/>
    </row>
    <row r="8" spans="1:42" x14ac:dyDescent="0.25">
      <c r="A8" s="8"/>
      <c r="B8" s="12" t="s">
        <v>28</v>
      </c>
      <c r="C8" s="35"/>
      <c r="D8" s="12"/>
      <c r="E8" s="12"/>
      <c r="F8" s="35"/>
      <c r="G8" s="12"/>
      <c r="H8" s="12"/>
      <c r="I8" s="9">
        <f>F8+C8</f>
        <v>0</v>
      </c>
      <c r="J8" s="3"/>
      <c r="K8" s="3"/>
      <c r="L8" s="3"/>
      <c r="M8" s="29"/>
      <c r="N8" s="30"/>
      <c r="O8" s="30"/>
      <c r="P8" s="30"/>
      <c r="Q8" s="30"/>
      <c r="R8" s="30"/>
      <c r="S8" s="30"/>
      <c r="T8" s="30"/>
      <c r="U8" s="31"/>
      <c r="V8" s="1"/>
      <c r="W8" s="1"/>
      <c r="X8" s="1"/>
      <c r="Y8" s="1"/>
      <c r="Z8" s="1"/>
      <c r="AA8" s="1"/>
      <c r="AB8" s="1"/>
      <c r="AC8" s="1"/>
      <c r="AD8" s="1"/>
      <c r="AE8" s="1"/>
      <c r="AF8" s="1"/>
      <c r="AG8" s="1"/>
      <c r="AH8" s="1"/>
      <c r="AI8" s="1"/>
      <c r="AJ8" s="1"/>
      <c r="AK8" s="1"/>
      <c r="AL8" s="1"/>
      <c r="AM8" s="1"/>
      <c r="AN8" s="1"/>
      <c r="AO8" s="1"/>
      <c r="AP8" s="1"/>
    </row>
    <row r="9" spans="1:42" x14ac:dyDescent="0.25">
      <c r="A9" s="8"/>
      <c r="B9" s="12"/>
      <c r="C9" s="12"/>
      <c r="D9" s="12"/>
      <c r="E9" s="12"/>
      <c r="F9" s="12"/>
      <c r="G9" s="12"/>
      <c r="H9" s="12"/>
      <c r="I9" s="12"/>
      <c r="J9" s="3"/>
      <c r="K9" s="3"/>
      <c r="L9" s="3"/>
      <c r="M9" s="29"/>
      <c r="N9" s="30"/>
      <c r="O9" s="30"/>
      <c r="P9" s="30"/>
      <c r="Q9" s="30"/>
      <c r="R9" s="30"/>
      <c r="S9" s="30"/>
      <c r="T9" s="30"/>
      <c r="U9" s="31"/>
      <c r="V9" s="1"/>
      <c r="W9" s="1"/>
      <c r="X9" s="1"/>
      <c r="Y9" s="1"/>
      <c r="Z9" s="1"/>
      <c r="AA9" s="1"/>
      <c r="AB9" s="1"/>
      <c r="AC9" s="1"/>
      <c r="AD9" s="1"/>
      <c r="AE9" s="1"/>
      <c r="AF9" s="1"/>
      <c r="AG9" s="1"/>
      <c r="AH9" s="1"/>
      <c r="AI9" s="1"/>
      <c r="AJ9" s="1"/>
      <c r="AK9" s="1"/>
      <c r="AL9" s="1"/>
      <c r="AM9" s="1"/>
      <c r="AN9" s="1"/>
      <c r="AO9" s="1"/>
      <c r="AP9" s="1"/>
    </row>
    <row r="10" spans="1:42" ht="23.25" x14ac:dyDescent="0.25">
      <c r="A10" s="11"/>
      <c r="B10" s="17" t="s">
        <v>18</v>
      </c>
      <c r="C10" s="18"/>
      <c r="D10" s="18"/>
      <c r="E10" s="18"/>
      <c r="F10" s="18"/>
      <c r="G10" s="18"/>
      <c r="H10" s="18"/>
      <c r="I10" s="19"/>
      <c r="J10" s="3"/>
      <c r="K10" s="6" t="s">
        <v>20</v>
      </c>
      <c r="L10" s="3"/>
      <c r="M10" s="29"/>
      <c r="N10" s="30"/>
      <c r="O10" s="30"/>
      <c r="P10" s="30"/>
      <c r="Q10" s="30"/>
      <c r="R10" s="30"/>
      <c r="S10" s="30"/>
      <c r="T10" s="30"/>
      <c r="U10" s="31"/>
      <c r="V10" s="1"/>
      <c r="W10" s="1"/>
      <c r="X10" s="1"/>
      <c r="Y10" s="1"/>
      <c r="Z10" s="1"/>
      <c r="AA10" s="1"/>
      <c r="AB10" s="1"/>
      <c r="AC10" s="1"/>
      <c r="AD10" s="1"/>
      <c r="AE10" s="1"/>
      <c r="AF10" s="1"/>
      <c r="AG10" s="1"/>
      <c r="AH10" s="1"/>
      <c r="AI10" s="1"/>
      <c r="AJ10" s="1"/>
      <c r="AK10" s="1"/>
      <c r="AL10" s="1"/>
      <c r="AM10" s="1"/>
      <c r="AN10" s="1"/>
      <c r="AO10" s="1"/>
      <c r="AP10" s="1"/>
    </row>
    <row r="11" spans="1:42" x14ac:dyDescent="0.25">
      <c r="A11" s="8"/>
      <c r="B11" s="13" t="s">
        <v>0</v>
      </c>
      <c r="C11" s="14"/>
      <c r="D11" s="15" t="str">
        <f>IFERROR(SUM(C11:C17)/$C$8,"")</f>
        <v/>
      </c>
      <c r="E11" s="13"/>
      <c r="F11" s="14"/>
      <c r="G11" s="15" t="str">
        <f>IFERROR(SUM(F11:F17)/$F$8,"")</f>
        <v/>
      </c>
      <c r="H11" s="13"/>
      <c r="I11" s="15" t="str">
        <f>IFERROR(SUM(F11:F17,C11:C17)/$I$8,"")</f>
        <v/>
      </c>
      <c r="J11" s="4"/>
      <c r="K11" s="7" t="s">
        <v>21</v>
      </c>
      <c r="L11" s="3"/>
      <c r="M11" s="29"/>
      <c r="N11" s="30"/>
      <c r="O11" s="30"/>
      <c r="P11" s="30"/>
      <c r="Q11" s="30"/>
      <c r="R11" s="30"/>
      <c r="S11" s="30"/>
      <c r="T11" s="30"/>
      <c r="U11" s="31"/>
      <c r="V11" s="1"/>
      <c r="W11" s="1"/>
      <c r="X11" s="1"/>
      <c r="Y11" s="1"/>
      <c r="Z11" s="1"/>
      <c r="AA11" s="1"/>
      <c r="AB11" s="1"/>
      <c r="AC11" s="1"/>
      <c r="AD11" s="1"/>
      <c r="AE11" s="1"/>
      <c r="AF11" s="1"/>
      <c r="AG11" s="1"/>
      <c r="AH11" s="1"/>
      <c r="AI11" s="1"/>
      <c r="AJ11" s="1"/>
      <c r="AK11" s="1"/>
      <c r="AL11" s="1"/>
      <c r="AM11" s="1"/>
      <c r="AN11" s="1"/>
      <c r="AO11" s="1"/>
      <c r="AP11" s="1"/>
    </row>
    <row r="12" spans="1:42" x14ac:dyDescent="0.25">
      <c r="A12" s="8"/>
      <c r="B12" s="8" t="s">
        <v>1</v>
      </c>
      <c r="C12" s="10"/>
      <c r="D12" s="8"/>
      <c r="E12" s="8"/>
      <c r="F12" s="10"/>
      <c r="G12" s="8"/>
      <c r="H12" s="8"/>
      <c r="I12" s="8"/>
      <c r="J12" s="3"/>
      <c r="K12" s="3"/>
      <c r="L12" s="3"/>
      <c r="M12" s="29"/>
      <c r="N12" s="30"/>
      <c r="O12" s="30"/>
      <c r="P12" s="30"/>
      <c r="Q12" s="30"/>
      <c r="R12" s="30"/>
      <c r="S12" s="30"/>
      <c r="T12" s="30"/>
      <c r="U12" s="31"/>
      <c r="V12" s="1"/>
      <c r="W12" s="1"/>
      <c r="X12" s="1"/>
      <c r="Y12" s="1"/>
      <c r="Z12" s="1"/>
      <c r="AA12" s="1"/>
      <c r="AB12" s="1"/>
      <c r="AC12" s="1"/>
      <c r="AD12" s="1"/>
      <c r="AE12" s="1"/>
      <c r="AF12" s="1"/>
      <c r="AG12" s="1"/>
      <c r="AH12" s="1"/>
      <c r="AI12" s="1"/>
      <c r="AJ12" s="1"/>
      <c r="AK12" s="1"/>
      <c r="AL12" s="1"/>
      <c r="AM12" s="1"/>
      <c r="AN12" s="1"/>
      <c r="AO12" s="1"/>
      <c r="AP12" s="1"/>
    </row>
    <row r="13" spans="1:42" x14ac:dyDescent="0.25">
      <c r="A13" s="8"/>
      <c r="B13" s="8" t="s">
        <v>2</v>
      </c>
      <c r="C13" s="10"/>
      <c r="D13" s="8"/>
      <c r="E13" s="8"/>
      <c r="F13" s="10"/>
      <c r="G13" s="8"/>
      <c r="H13" s="8"/>
      <c r="I13" s="8"/>
      <c r="J13" s="3"/>
      <c r="K13" s="3"/>
      <c r="L13" s="3"/>
      <c r="M13" s="29"/>
      <c r="N13" s="30"/>
      <c r="O13" s="30"/>
      <c r="P13" s="30"/>
      <c r="Q13" s="30"/>
      <c r="R13" s="30"/>
      <c r="S13" s="30"/>
      <c r="T13" s="30"/>
      <c r="U13" s="31"/>
      <c r="V13" s="1"/>
      <c r="W13" s="1"/>
      <c r="X13" s="1"/>
      <c r="Y13" s="1"/>
      <c r="Z13" s="1"/>
      <c r="AA13" s="1"/>
      <c r="AB13" s="1"/>
      <c r="AC13" s="1"/>
      <c r="AD13" s="1"/>
      <c r="AE13" s="1"/>
      <c r="AF13" s="1"/>
      <c r="AG13" s="1"/>
      <c r="AH13" s="1"/>
      <c r="AI13" s="1"/>
      <c r="AJ13" s="1"/>
      <c r="AK13" s="1"/>
      <c r="AL13" s="1"/>
      <c r="AM13" s="1"/>
      <c r="AN13" s="1"/>
      <c r="AO13" s="1"/>
      <c r="AP13" s="1"/>
    </row>
    <row r="14" spans="1:42" x14ac:dyDescent="0.25">
      <c r="A14" s="8"/>
      <c r="B14" s="8" t="s">
        <v>4</v>
      </c>
      <c r="C14" s="10"/>
      <c r="D14" s="8"/>
      <c r="E14" s="8"/>
      <c r="F14" s="10"/>
      <c r="G14" s="8"/>
      <c r="H14" s="8"/>
      <c r="I14" s="8"/>
      <c r="J14" s="3"/>
      <c r="K14" s="3"/>
      <c r="L14" s="3"/>
      <c r="M14" s="29"/>
      <c r="N14" s="30"/>
      <c r="O14" s="30"/>
      <c r="P14" s="30"/>
      <c r="Q14" s="30"/>
      <c r="R14" s="30"/>
      <c r="S14" s="30"/>
      <c r="T14" s="30"/>
      <c r="U14" s="31"/>
      <c r="V14" s="1"/>
      <c r="W14" s="1"/>
      <c r="X14" s="1"/>
      <c r="Y14" s="1"/>
      <c r="Z14" s="1"/>
      <c r="AA14" s="1"/>
      <c r="AB14" s="1"/>
      <c r="AC14" s="1"/>
      <c r="AD14" s="1"/>
      <c r="AE14" s="1"/>
      <c r="AF14" s="1"/>
      <c r="AG14" s="1"/>
      <c r="AH14" s="1"/>
      <c r="AI14" s="1"/>
      <c r="AJ14" s="1"/>
      <c r="AK14" s="1"/>
      <c r="AL14" s="1"/>
      <c r="AM14" s="1"/>
      <c r="AN14" s="1"/>
      <c r="AO14" s="1"/>
      <c r="AP14" s="1"/>
    </row>
    <row r="15" spans="1:42" x14ac:dyDescent="0.25">
      <c r="A15" s="8"/>
      <c r="B15" s="8" t="s">
        <v>5</v>
      </c>
      <c r="C15" s="10"/>
      <c r="D15" s="8"/>
      <c r="E15" s="8"/>
      <c r="F15" s="10"/>
      <c r="G15" s="8"/>
      <c r="H15" s="8"/>
      <c r="I15" s="8"/>
      <c r="J15" s="3"/>
      <c r="K15" s="3"/>
      <c r="L15" s="3"/>
      <c r="M15" s="29"/>
      <c r="N15" s="30"/>
      <c r="O15" s="30"/>
      <c r="P15" s="30"/>
      <c r="Q15" s="30"/>
      <c r="R15" s="30"/>
      <c r="S15" s="30"/>
      <c r="T15" s="30"/>
      <c r="U15" s="31"/>
      <c r="V15" s="1"/>
      <c r="W15" s="1"/>
      <c r="X15" s="1"/>
      <c r="Y15" s="1"/>
      <c r="Z15" s="1"/>
      <c r="AA15" s="1"/>
      <c r="AB15" s="1"/>
      <c r="AC15" s="1"/>
      <c r="AD15" s="1"/>
      <c r="AE15" s="1"/>
      <c r="AF15" s="1"/>
      <c r="AG15" s="1"/>
      <c r="AH15" s="1"/>
      <c r="AI15" s="1"/>
      <c r="AJ15" s="1"/>
      <c r="AK15" s="1"/>
      <c r="AL15" s="1"/>
      <c r="AM15" s="1"/>
      <c r="AN15" s="1"/>
      <c r="AO15" s="1"/>
      <c r="AP15" s="1"/>
    </row>
    <row r="16" spans="1:42" x14ac:dyDescent="0.25">
      <c r="A16" s="8"/>
      <c r="B16" s="8" t="s">
        <v>6</v>
      </c>
      <c r="C16" s="10"/>
      <c r="D16" s="8"/>
      <c r="E16" s="8"/>
      <c r="F16" s="10"/>
      <c r="G16" s="8"/>
      <c r="H16" s="8"/>
      <c r="I16" s="8"/>
      <c r="J16" s="3"/>
      <c r="K16" s="3"/>
      <c r="L16" s="3"/>
      <c r="M16" s="29"/>
      <c r="N16" s="30"/>
      <c r="O16" s="30"/>
      <c r="P16" s="30"/>
      <c r="Q16" s="30"/>
      <c r="R16" s="30"/>
      <c r="S16" s="30"/>
      <c r="T16" s="30"/>
      <c r="U16" s="31"/>
      <c r="V16" s="1"/>
      <c r="W16" s="1"/>
      <c r="X16" s="1"/>
      <c r="Y16" s="1"/>
      <c r="Z16" s="1"/>
      <c r="AA16" s="1"/>
      <c r="AB16" s="1"/>
      <c r="AC16" s="1"/>
      <c r="AD16" s="1"/>
      <c r="AE16" s="1"/>
      <c r="AF16" s="1"/>
      <c r="AG16" s="1"/>
      <c r="AH16" s="1"/>
      <c r="AI16" s="1"/>
      <c r="AJ16" s="1"/>
      <c r="AK16" s="1"/>
      <c r="AL16" s="1"/>
      <c r="AM16" s="1"/>
      <c r="AN16" s="1"/>
      <c r="AO16" s="1"/>
      <c r="AP16" s="1"/>
    </row>
    <row r="17" spans="1:42" x14ac:dyDescent="0.25">
      <c r="A17" s="8"/>
      <c r="B17" s="8" t="s">
        <v>7</v>
      </c>
      <c r="C17" s="10"/>
      <c r="D17" s="8"/>
      <c r="E17" s="8"/>
      <c r="F17" s="10"/>
      <c r="G17" s="8"/>
      <c r="H17" s="8"/>
      <c r="I17" s="8"/>
      <c r="J17" s="3"/>
      <c r="K17" s="3"/>
      <c r="L17" s="3"/>
      <c r="M17" s="29"/>
      <c r="N17" s="30"/>
      <c r="O17" s="30"/>
      <c r="P17" s="30"/>
      <c r="Q17" s="30"/>
      <c r="R17" s="30"/>
      <c r="S17" s="30"/>
      <c r="T17" s="30"/>
      <c r="U17" s="31"/>
      <c r="V17" s="1"/>
      <c r="W17" s="1"/>
      <c r="X17" s="1"/>
      <c r="Y17" s="1"/>
      <c r="Z17" s="1"/>
      <c r="AA17" s="1"/>
      <c r="AB17" s="1"/>
      <c r="AC17" s="1"/>
      <c r="AD17" s="1"/>
      <c r="AE17" s="1"/>
      <c r="AF17" s="1"/>
      <c r="AG17" s="1"/>
      <c r="AH17" s="1"/>
      <c r="AI17" s="1"/>
      <c r="AJ17" s="1"/>
      <c r="AK17" s="1"/>
      <c r="AL17" s="1"/>
      <c r="AM17" s="1"/>
      <c r="AN17" s="1"/>
      <c r="AO17" s="1"/>
      <c r="AP17" s="1"/>
    </row>
    <row r="18" spans="1:42" x14ac:dyDescent="0.25">
      <c r="A18" s="8"/>
      <c r="B18" s="12"/>
      <c r="C18" s="12"/>
      <c r="D18" s="12"/>
      <c r="E18" s="12"/>
      <c r="F18" s="12"/>
      <c r="G18" s="12"/>
      <c r="H18" s="12"/>
      <c r="I18" s="12"/>
      <c r="J18" s="3"/>
      <c r="K18" s="3"/>
      <c r="L18" s="3"/>
      <c r="M18" s="29"/>
      <c r="N18" s="30"/>
      <c r="O18" s="30"/>
      <c r="P18" s="30"/>
      <c r="Q18" s="30"/>
      <c r="R18" s="30"/>
      <c r="S18" s="30"/>
      <c r="T18" s="30"/>
      <c r="U18" s="31"/>
      <c r="V18" s="1"/>
      <c r="W18" s="1"/>
      <c r="X18" s="1"/>
      <c r="Y18" s="1"/>
      <c r="Z18" s="1"/>
      <c r="AA18" s="1"/>
      <c r="AB18" s="1"/>
      <c r="AC18" s="1"/>
      <c r="AD18" s="1"/>
      <c r="AE18" s="1"/>
      <c r="AF18" s="1"/>
      <c r="AG18" s="1"/>
      <c r="AH18" s="1"/>
      <c r="AI18" s="1"/>
      <c r="AJ18" s="1"/>
      <c r="AK18" s="1"/>
      <c r="AL18" s="1"/>
      <c r="AM18" s="1"/>
      <c r="AN18" s="1"/>
      <c r="AO18" s="1"/>
      <c r="AP18" s="1"/>
    </row>
    <row r="19" spans="1:42" ht="23.25" x14ac:dyDescent="0.25">
      <c r="A19" s="11"/>
      <c r="B19" s="20" t="s">
        <v>19</v>
      </c>
      <c r="C19" s="21"/>
      <c r="D19" s="21"/>
      <c r="E19" s="21"/>
      <c r="F19" s="21"/>
      <c r="G19" s="21"/>
      <c r="H19" s="21"/>
      <c r="I19" s="22"/>
      <c r="J19" s="3"/>
      <c r="K19" s="6" t="s">
        <v>20</v>
      </c>
      <c r="L19" s="3"/>
      <c r="M19" s="29"/>
      <c r="N19" s="30"/>
      <c r="O19" s="30"/>
      <c r="P19" s="30"/>
      <c r="Q19" s="30"/>
      <c r="R19" s="30"/>
      <c r="S19" s="30"/>
      <c r="T19" s="30"/>
      <c r="U19" s="31"/>
      <c r="V19" s="1"/>
      <c r="W19" s="1"/>
      <c r="X19" s="1"/>
      <c r="Y19" s="1"/>
      <c r="Z19" s="1"/>
      <c r="AA19" s="1"/>
      <c r="AB19" s="1"/>
      <c r="AC19" s="1"/>
      <c r="AD19" s="1"/>
      <c r="AE19" s="1"/>
      <c r="AF19" s="1"/>
      <c r="AG19" s="1"/>
      <c r="AH19" s="1"/>
      <c r="AI19" s="1"/>
      <c r="AJ19" s="1"/>
      <c r="AK19" s="1"/>
      <c r="AL19" s="1"/>
      <c r="AM19" s="1"/>
      <c r="AN19" s="1"/>
      <c r="AO19" s="1"/>
      <c r="AP19" s="1"/>
    </row>
    <row r="20" spans="1:42" x14ac:dyDescent="0.25">
      <c r="A20" s="8"/>
      <c r="B20" s="12" t="s">
        <v>27</v>
      </c>
      <c r="C20" s="14">
        <f>C7</f>
        <v>0</v>
      </c>
      <c r="D20" s="16" t="str">
        <f>IFERROR(SUM(C20:C27)/$C$8,"")</f>
        <v/>
      </c>
      <c r="E20" s="13"/>
      <c r="F20" s="14">
        <f>F7</f>
        <v>0</v>
      </c>
      <c r="G20" s="16" t="str">
        <f>IFERROR(SUM(F20:F27)/$F$8,"")</f>
        <v/>
      </c>
      <c r="H20" s="13"/>
      <c r="I20" s="16" t="str">
        <f>IFERROR(SUM(F20:F27,C20:C27)/$I$8,"")</f>
        <v/>
      </c>
      <c r="J20" s="4"/>
      <c r="K20" s="7" t="s">
        <v>22</v>
      </c>
      <c r="L20" s="3"/>
      <c r="M20" s="29"/>
      <c r="N20" s="30"/>
      <c r="O20" s="30"/>
      <c r="P20" s="30"/>
      <c r="Q20" s="30"/>
      <c r="R20" s="30"/>
      <c r="S20" s="30"/>
      <c r="T20" s="30"/>
      <c r="U20" s="31"/>
      <c r="V20" s="1"/>
      <c r="W20" s="1"/>
      <c r="X20" s="1"/>
      <c r="Y20" s="1"/>
      <c r="Z20" s="1"/>
      <c r="AA20" s="1"/>
      <c r="AB20" s="1"/>
      <c r="AC20" s="1"/>
      <c r="AD20" s="1"/>
      <c r="AE20" s="1"/>
      <c r="AF20" s="1"/>
      <c r="AG20" s="1"/>
      <c r="AH20" s="1"/>
      <c r="AI20" s="1"/>
      <c r="AJ20" s="1"/>
      <c r="AK20" s="1"/>
      <c r="AL20" s="1"/>
      <c r="AM20" s="1"/>
      <c r="AN20" s="1"/>
      <c r="AO20" s="1"/>
      <c r="AP20" s="1"/>
    </row>
    <row r="21" spans="1:42" x14ac:dyDescent="0.25">
      <c r="A21" s="8"/>
      <c r="B21" s="13" t="s">
        <v>3</v>
      </c>
      <c r="C21" s="14"/>
      <c r="D21" s="8"/>
      <c r="E21" s="13"/>
      <c r="F21" s="14"/>
      <c r="G21" s="8"/>
      <c r="H21" s="13"/>
      <c r="I21" s="8"/>
      <c r="J21" s="4"/>
      <c r="K21" s="36"/>
      <c r="L21" s="3"/>
      <c r="M21" s="29"/>
      <c r="N21" s="30"/>
      <c r="O21" s="30"/>
      <c r="P21" s="30"/>
      <c r="Q21" s="30"/>
      <c r="R21" s="30"/>
      <c r="S21" s="30"/>
      <c r="T21" s="30"/>
      <c r="U21" s="31"/>
      <c r="V21" s="1"/>
      <c r="W21" s="1"/>
      <c r="X21" s="1"/>
      <c r="Y21" s="1"/>
      <c r="Z21" s="1"/>
      <c r="AA21" s="1"/>
      <c r="AB21" s="1"/>
      <c r="AC21" s="1"/>
      <c r="AD21" s="1"/>
      <c r="AE21" s="1"/>
      <c r="AF21" s="1"/>
      <c r="AG21" s="1"/>
      <c r="AH21" s="1"/>
      <c r="AI21" s="1"/>
      <c r="AJ21" s="1"/>
      <c r="AK21" s="1"/>
      <c r="AL21" s="1"/>
      <c r="AM21" s="1"/>
      <c r="AN21" s="1"/>
      <c r="AO21" s="1"/>
      <c r="AP21" s="1"/>
    </row>
    <row r="22" spans="1:42" x14ac:dyDescent="0.25">
      <c r="A22" s="8"/>
      <c r="B22" s="8" t="s">
        <v>12</v>
      </c>
      <c r="C22" s="10"/>
      <c r="D22" s="8"/>
      <c r="E22" s="8"/>
      <c r="F22" s="10"/>
      <c r="G22" s="8"/>
      <c r="H22" s="8"/>
      <c r="I22" s="8"/>
      <c r="J22" s="3"/>
      <c r="K22" s="3"/>
      <c r="L22" s="3"/>
      <c r="M22" s="29"/>
      <c r="N22" s="30"/>
      <c r="O22" s="30"/>
      <c r="P22" s="30"/>
      <c r="Q22" s="30"/>
      <c r="R22" s="30"/>
      <c r="S22" s="30"/>
      <c r="T22" s="30"/>
      <c r="U22" s="31"/>
      <c r="V22" s="1"/>
      <c r="W22" s="1"/>
      <c r="X22" s="1"/>
      <c r="Y22" s="1"/>
      <c r="Z22" s="1"/>
      <c r="AA22" s="1"/>
      <c r="AB22" s="1"/>
      <c r="AC22" s="1"/>
      <c r="AD22" s="1"/>
      <c r="AE22" s="1"/>
      <c r="AF22" s="1"/>
      <c r="AG22" s="1"/>
      <c r="AH22" s="1"/>
      <c r="AI22" s="1"/>
      <c r="AJ22" s="1"/>
      <c r="AK22" s="1"/>
      <c r="AL22" s="1"/>
      <c r="AM22" s="1"/>
      <c r="AN22" s="1"/>
      <c r="AO22" s="1"/>
      <c r="AP22" s="1"/>
    </row>
    <row r="23" spans="1:42" x14ac:dyDescent="0.25">
      <c r="A23" s="8"/>
      <c r="B23" s="8" t="s">
        <v>13</v>
      </c>
      <c r="C23" s="10"/>
      <c r="D23" s="8"/>
      <c r="E23" s="8"/>
      <c r="F23" s="10"/>
      <c r="G23" s="8"/>
      <c r="H23" s="8"/>
      <c r="I23" s="8"/>
      <c r="J23" s="3"/>
      <c r="K23" s="3"/>
      <c r="L23" s="3"/>
      <c r="M23" s="29"/>
      <c r="N23" s="30"/>
      <c r="O23" s="30"/>
      <c r="P23" s="30"/>
      <c r="Q23" s="30"/>
      <c r="R23" s="30"/>
      <c r="S23" s="30"/>
      <c r="T23" s="30"/>
      <c r="U23" s="31"/>
      <c r="V23" s="1"/>
      <c r="W23" s="1"/>
      <c r="X23" s="1"/>
      <c r="Y23" s="1"/>
      <c r="Z23" s="1"/>
      <c r="AA23" s="1"/>
      <c r="AB23" s="1"/>
      <c r="AC23" s="1"/>
      <c r="AD23" s="1"/>
      <c r="AE23" s="1"/>
      <c r="AF23" s="1"/>
      <c r="AG23" s="1"/>
      <c r="AH23" s="1"/>
      <c r="AI23" s="1"/>
      <c r="AJ23" s="1"/>
      <c r="AK23" s="1"/>
      <c r="AL23" s="1"/>
      <c r="AM23" s="1"/>
      <c r="AN23" s="1"/>
      <c r="AO23" s="1"/>
      <c r="AP23" s="1"/>
    </row>
    <row r="24" spans="1:42" x14ac:dyDescent="0.25">
      <c r="A24" s="8"/>
      <c r="B24" s="8" t="s">
        <v>14</v>
      </c>
      <c r="C24" s="10"/>
      <c r="D24" s="8"/>
      <c r="E24" s="8"/>
      <c r="F24" s="10"/>
      <c r="G24" s="8"/>
      <c r="H24" s="8"/>
      <c r="I24" s="8"/>
      <c r="J24" s="3"/>
      <c r="K24" s="3"/>
      <c r="L24" s="3"/>
      <c r="M24" s="29"/>
      <c r="N24" s="30"/>
      <c r="O24" s="30"/>
      <c r="P24" s="30"/>
      <c r="Q24" s="30"/>
      <c r="R24" s="30"/>
      <c r="S24" s="30"/>
      <c r="T24" s="30"/>
      <c r="U24" s="31"/>
      <c r="V24" s="1"/>
      <c r="W24" s="1"/>
      <c r="X24" s="1"/>
      <c r="Y24" s="1"/>
      <c r="Z24" s="1"/>
      <c r="AA24" s="1"/>
      <c r="AB24" s="1"/>
      <c r="AC24" s="1"/>
      <c r="AD24" s="1"/>
      <c r="AE24" s="1"/>
      <c r="AF24" s="1"/>
      <c r="AG24" s="1"/>
      <c r="AH24" s="1"/>
      <c r="AI24" s="1"/>
      <c r="AJ24" s="1"/>
      <c r="AK24" s="1"/>
      <c r="AL24" s="1"/>
      <c r="AM24" s="1"/>
      <c r="AN24" s="1"/>
      <c r="AO24" s="1"/>
      <c r="AP24" s="1"/>
    </row>
    <row r="25" spans="1:42" x14ac:dyDescent="0.25">
      <c r="A25" s="8"/>
      <c r="B25" s="8" t="s">
        <v>15</v>
      </c>
      <c r="C25" s="10"/>
      <c r="D25" s="8"/>
      <c r="E25" s="8"/>
      <c r="F25" s="10"/>
      <c r="G25" s="8"/>
      <c r="H25" s="8"/>
      <c r="I25" s="8"/>
      <c r="J25" s="3"/>
      <c r="K25" s="3"/>
      <c r="L25" s="3"/>
      <c r="M25" s="29"/>
      <c r="N25" s="30"/>
      <c r="O25" s="30"/>
      <c r="P25" s="30"/>
      <c r="Q25" s="30"/>
      <c r="R25" s="30"/>
      <c r="S25" s="30"/>
      <c r="T25" s="30"/>
      <c r="U25" s="31"/>
      <c r="V25" s="1"/>
      <c r="W25" s="1"/>
      <c r="X25" s="1"/>
      <c r="Y25" s="1"/>
      <c r="Z25" s="1"/>
      <c r="AA25" s="1"/>
      <c r="AB25" s="1"/>
      <c r="AC25" s="1"/>
      <c r="AD25" s="1"/>
      <c r="AE25" s="1"/>
      <c r="AF25" s="1"/>
      <c r="AG25" s="1"/>
      <c r="AH25" s="1"/>
      <c r="AI25" s="1"/>
      <c r="AJ25" s="1"/>
      <c r="AK25" s="1"/>
      <c r="AL25" s="1"/>
      <c r="AM25" s="1"/>
      <c r="AN25" s="1"/>
      <c r="AO25" s="1"/>
      <c r="AP25" s="1"/>
    </row>
    <row r="26" spans="1:42" x14ac:dyDescent="0.25">
      <c r="A26" s="8"/>
      <c r="B26" s="8" t="s">
        <v>15</v>
      </c>
      <c r="C26" s="10"/>
      <c r="D26" s="8"/>
      <c r="E26" s="8"/>
      <c r="F26" s="10"/>
      <c r="G26" s="8"/>
      <c r="H26" s="8"/>
      <c r="I26" s="8"/>
      <c r="J26" s="3"/>
      <c r="K26" s="3"/>
      <c r="L26" s="3"/>
      <c r="M26" s="29"/>
      <c r="N26" s="30"/>
      <c r="O26" s="30"/>
      <c r="P26" s="30"/>
      <c r="Q26" s="30"/>
      <c r="R26" s="30"/>
      <c r="S26" s="30"/>
      <c r="T26" s="30"/>
      <c r="U26" s="31"/>
      <c r="V26" s="1"/>
      <c r="W26" s="1"/>
      <c r="X26" s="1"/>
      <c r="Y26" s="1"/>
      <c r="Z26" s="1"/>
      <c r="AA26" s="1"/>
      <c r="AB26" s="1"/>
      <c r="AC26" s="1"/>
      <c r="AD26" s="1"/>
      <c r="AE26" s="1"/>
      <c r="AF26" s="1"/>
      <c r="AG26" s="1"/>
      <c r="AH26" s="1"/>
      <c r="AI26" s="1"/>
      <c r="AJ26" s="1"/>
      <c r="AK26" s="1"/>
      <c r="AL26" s="1"/>
      <c r="AM26" s="1"/>
      <c r="AN26" s="1"/>
      <c r="AO26" s="1"/>
      <c r="AP26" s="1"/>
    </row>
    <row r="27" spans="1:42" x14ac:dyDescent="0.25">
      <c r="A27" s="8"/>
      <c r="B27" s="8" t="s">
        <v>15</v>
      </c>
      <c r="C27" s="10"/>
      <c r="D27" s="8"/>
      <c r="E27" s="8"/>
      <c r="F27" s="10"/>
      <c r="G27" s="8"/>
      <c r="H27" s="8"/>
      <c r="I27" s="8"/>
      <c r="J27" s="3"/>
      <c r="K27" s="3"/>
      <c r="L27" s="3"/>
      <c r="M27" s="29"/>
      <c r="N27" s="30"/>
      <c r="O27" s="30"/>
      <c r="P27" s="30"/>
      <c r="Q27" s="30"/>
      <c r="R27" s="30"/>
      <c r="S27" s="30"/>
      <c r="T27" s="30"/>
      <c r="U27" s="31"/>
      <c r="V27" s="1"/>
      <c r="W27" s="1"/>
      <c r="X27" s="1"/>
      <c r="Y27" s="1"/>
      <c r="Z27" s="1"/>
      <c r="AA27" s="1"/>
      <c r="AB27" s="1"/>
      <c r="AC27" s="1"/>
      <c r="AD27" s="1"/>
      <c r="AE27" s="1"/>
      <c r="AF27" s="1"/>
      <c r="AG27" s="1"/>
      <c r="AH27" s="1"/>
      <c r="AI27" s="1"/>
      <c r="AJ27" s="1"/>
      <c r="AK27" s="1"/>
      <c r="AL27" s="1"/>
      <c r="AM27" s="1"/>
      <c r="AN27" s="1"/>
      <c r="AO27" s="1"/>
      <c r="AP27" s="1"/>
    </row>
    <row r="28" spans="1:42" x14ac:dyDescent="0.25">
      <c r="A28" s="8"/>
      <c r="B28" s="12"/>
      <c r="C28" s="12"/>
      <c r="D28" s="12"/>
      <c r="E28" s="12"/>
      <c r="F28" s="12"/>
      <c r="G28" s="12"/>
      <c r="H28" s="12"/>
      <c r="I28" s="12"/>
      <c r="J28" s="3"/>
      <c r="K28" s="3"/>
      <c r="L28" s="3"/>
      <c r="M28" s="29"/>
      <c r="N28" s="30"/>
      <c r="O28" s="30"/>
      <c r="P28" s="30"/>
      <c r="Q28" s="30"/>
      <c r="R28" s="30"/>
      <c r="S28" s="30"/>
      <c r="T28" s="30"/>
      <c r="U28" s="31"/>
      <c r="V28" s="1"/>
      <c r="W28" s="1"/>
      <c r="X28" s="1"/>
      <c r="Y28" s="1"/>
      <c r="Z28" s="1"/>
      <c r="AA28" s="1"/>
      <c r="AB28" s="1"/>
      <c r="AC28" s="1"/>
      <c r="AD28" s="1"/>
      <c r="AE28" s="1"/>
      <c r="AF28" s="1"/>
      <c r="AG28" s="1"/>
      <c r="AH28" s="1"/>
      <c r="AI28" s="1"/>
      <c r="AJ28" s="1"/>
      <c r="AK28" s="1"/>
      <c r="AL28" s="1"/>
      <c r="AM28" s="1"/>
      <c r="AN28" s="1"/>
      <c r="AO28" s="1"/>
      <c r="AP28" s="1"/>
    </row>
    <row r="29" spans="1:42" ht="23.25" x14ac:dyDescent="0.25">
      <c r="A29" s="11"/>
      <c r="B29" s="23" t="s">
        <v>17</v>
      </c>
      <c r="C29" s="24"/>
      <c r="D29" s="24"/>
      <c r="E29" s="24"/>
      <c r="F29" s="24"/>
      <c r="G29" s="24"/>
      <c r="H29" s="24"/>
      <c r="I29" s="25"/>
      <c r="J29" s="3"/>
      <c r="K29" s="6" t="s">
        <v>20</v>
      </c>
      <c r="L29" s="3"/>
      <c r="M29" s="29"/>
      <c r="N29" s="30"/>
      <c r="O29" s="30"/>
      <c r="P29" s="30"/>
      <c r="Q29" s="30"/>
      <c r="R29" s="30"/>
      <c r="S29" s="30"/>
      <c r="T29" s="30"/>
      <c r="U29" s="31"/>
      <c r="V29" s="1"/>
      <c r="W29" s="1"/>
      <c r="X29" s="1"/>
      <c r="Y29" s="1"/>
      <c r="Z29" s="1"/>
      <c r="AA29" s="1"/>
      <c r="AB29" s="1"/>
      <c r="AC29" s="1"/>
      <c r="AD29" s="1"/>
      <c r="AE29" s="1"/>
      <c r="AF29" s="1"/>
      <c r="AG29" s="1"/>
      <c r="AH29" s="1"/>
      <c r="AI29" s="1"/>
      <c r="AJ29" s="1"/>
      <c r="AK29" s="1"/>
      <c r="AL29" s="1"/>
      <c r="AM29" s="1"/>
      <c r="AN29" s="1"/>
      <c r="AO29" s="1"/>
      <c r="AP29" s="1"/>
    </row>
    <row r="30" spans="1:42" x14ac:dyDescent="0.25">
      <c r="A30" s="8"/>
      <c r="B30" s="13" t="s">
        <v>24</v>
      </c>
      <c r="C30" s="14">
        <f>C8-SUM(C11:C17,C20:C27)</f>
        <v>0</v>
      </c>
      <c r="D30" s="15" t="str">
        <f>IFERROR(SUM(C30:C30)/$C$8,"")</f>
        <v/>
      </c>
      <c r="E30" s="13"/>
      <c r="F30" s="14">
        <f>F8-SUM(F11:F17,F20:F27)</f>
        <v>0</v>
      </c>
      <c r="G30" s="15" t="str">
        <f>IFERROR(SUM(F30:F30)/$F$8,"")</f>
        <v/>
      </c>
      <c r="H30" s="13"/>
      <c r="I30" s="15" t="str">
        <f>IFERROR(SUM(F30:F30,C30:C30)/$I$8,"")</f>
        <v/>
      </c>
      <c r="J30" s="5"/>
      <c r="K30" s="7" t="s">
        <v>23</v>
      </c>
      <c r="L30" s="3"/>
      <c r="M30" s="32"/>
      <c r="N30" s="33"/>
      <c r="O30" s="33"/>
      <c r="P30" s="33"/>
      <c r="Q30" s="33"/>
      <c r="R30" s="33"/>
      <c r="S30" s="33"/>
      <c r="T30" s="33"/>
      <c r="U30" s="34"/>
      <c r="V30" s="1"/>
      <c r="W30" s="1"/>
      <c r="X30" s="1"/>
      <c r="Y30" s="1"/>
      <c r="Z30" s="1"/>
      <c r="AA30" s="1"/>
      <c r="AB30" s="1"/>
      <c r="AC30" s="1"/>
      <c r="AD30" s="1"/>
      <c r="AE30" s="1"/>
      <c r="AF30" s="1"/>
      <c r="AG30" s="1"/>
      <c r="AH30" s="1"/>
      <c r="AI30" s="1"/>
      <c r="AJ30" s="1"/>
      <c r="AK30" s="1"/>
      <c r="AL30" s="1"/>
      <c r="AM30" s="1"/>
      <c r="AN30" s="1"/>
      <c r="AO30" s="1"/>
      <c r="AP30" s="1"/>
    </row>
    <row r="31" spans="1:42" x14ac:dyDescent="0.25">
      <c r="A31" s="8"/>
      <c r="B31" s="8"/>
      <c r="C31" s="8"/>
      <c r="D31" s="8"/>
      <c r="E31" s="8"/>
      <c r="F31" s="8"/>
      <c r="G31" s="8"/>
      <c r="H31" s="8"/>
      <c r="I31" s="37"/>
      <c r="J31" s="3"/>
      <c r="K31" s="3"/>
      <c r="L31" s="3"/>
      <c r="M31" s="3"/>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1:42" x14ac:dyDescent="0.25">
      <c r="A32" s="1"/>
      <c r="B32" s="1"/>
      <c r="C32" s="8"/>
      <c r="D32" s="8"/>
      <c r="E32" s="8"/>
      <c r="F32" s="8"/>
      <c r="G32" s="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1:4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1:4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1:4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1:4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1:4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1:4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spans="1:4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spans="1:4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spans="1:4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spans="1:4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spans="1:4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spans="1:4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spans="1:4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spans="1:4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spans="1:4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spans="1:4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spans="1:4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spans="1:4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1:4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spans="1:4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spans="1:4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1:4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1:4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spans="1:4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spans="1:4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spans="1:4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spans="1:4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spans="1:4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spans="1:4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spans="1:4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spans="1:4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spans="1:4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spans="1:4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spans="1:4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spans="1:4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spans="1:4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spans="1:4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spans="1:4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spans="1:4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sheetData>
  <mergeCells count="4">
    <mergeCell ref="M2:U30"/>
    <mergeCell ref="B10:I10"/>
    <mergeCell ref="B19:I19"/>
    <mergeCell ref="B29:I29"/>
  </mergeCells>
  <conditionalFormatting sqref="C30:D30">
    <cfRule type="cellIs" dxfId="2" priority="3" operator="lessThan">
      <formula>0</formula>
    </cfRule>
  </conditionalFormatting>
  <conditionalFormatting sqref="F30">
    <cfRule type="cellIs" dxfId="1" priority="2" operator="lessThan">
      <formula>0</formula>
    </cfRule>
  </conditionalFormatting>
  <conditionalFormatting sqref="G30">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Example 1 - Living beyond means</vt:lpstr>
      <vt:lpstr>Example 2 - Living frugally</vt:lpstr>
      <vt:lpstr>Example 3 - Saving Late</vt:lpstr>
      <vt:lpstr>Blank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Lackey</dc:creator>
  <cp:lastModifiedBy>Jason Lackey</cp:lastModifiedBy>
  <dcterms:created xsi:type="dcterms:W3CDTF">2025-02-11T14:27:38Z</dcterms:created>
  <dcterms:modified xsi:type="dcterms:W3CDTF">2025-02-12T20:55:38Z</dcterms:modified>
</cp:coreProperties>
</file>